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20" windowHeight="1266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calcPr calcId="145621"/>
</workbook>
</file>

<file path=xl/calcChain.xml><?xml version="1.0" encoding="utf-8"?>
<calcChain xmlns="http://schemas.openxmlformats.org/spreadsheetml/2006/main">
  <c r="N11" i="5" l="1"/>
  <c r="N10" i="5"/>
  <c r="AL11" i="5"/>
  <c r="AL10" i="5"/>
  <c r="AH11" i="5"/>
  <c r="AH10" i="5"/>
  <c r="AD11" i="5"/>
  <c r="AD10" i="5"/>
  <c r="Z11" i="5"/>
  <c r="Z10" i="5"/>
  <c r="V11" i="5"/>
  <c r="V10" i="5"/>
  <c r="R11" i="5"/>
  <c r="R10" i="5"/>
  <c r="J11" i="5"/>
  <c r="J10" i="5"/>
  <c r="F11" i="5"/>
  <c r="F10" i="5"/>
  <c r="I16" i="3"/>
  <c r="I15" i="3"/>
  <c r="I14" i="3"/>
  <c r="H16" i="3"/>
  <c r="H15" i="3"/>
  <c r="H14" i="3"/>
  <c r="G16" i="3"/>
  <c r="G15" i="3"/>
  <c r="G14" i="3"/>
  <c r="F15" i="3"/>
  <c r="F16" i="3"/>
  <c r="F14" i="3"/>
  <c r="D16" i="3"/>
  <c r="D15" i="3"/>
  <c r="D14" i="3"/>
  <c r="E14" i="3"/>
  <c r="E15" i="3"/>
  <c r="E16" i="3"/>
  <c r="G10" i="3"/>
  <c r="I10" i="3"/>
  <c r="I9" i="3"/>
  <c r="I8" i="3"/>
  <c r="G9" i="3"/>
  <c r="I7" i="3"/>
</calcChain>
</file>

<file path=xl/sharedStrings.xml><?xml version="1.0" encoding="utf-8"?>
<sst xmlns="http://schemas.openxmlformats.org/spreadsheetml/2006/main" count="365" uniqueCount="140">
  <si>
    <t>ОТЧЕТ ОБ ИСПОЛНЕНИИ ПРОИЗВОДСТВЕННОЙ ПРОГРАММЫ</t>
  </si>
  <si>
    <t>в сфере водоотведения за 2021 год</t>
  </si>
  <si>
    <t>Раздел 1.  Паспорт производственной программы</t>
  </si>
  <si>
    <t>Наименование регулируемой организации</t>
  </si>
  <si>
    <t>ГП ЧАО "Чукоткоммунхоз"</t>
  </si>
  <si>
    <t>Местонахождение регулируемой организации</t>
  </si>
  <si>
    <t>689000, Чукотский автономный округ, г. Анадырь, ул. Рультытегина д. 24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</si>
  <si>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</si>
  <si>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</si>
  <si>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</si>
  <si>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</si>
  <si>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И.о.генерального директора</t>
  </si>
  <si>
    <t>А.С.Никуленко</t>
  </si>
  <si>
    <t>(должность)</t>
  </si>
  <si>
    <t>(ФИО, подпись)</t>
  </si>
  <si>
    <t xml:space="preserve">Раздел 2. Баланс водоотведения </t>
  </si>
  <si>
    <t xml:space="preserve">Наименование показателей   </t>
  </si>
  <si>
    <t>Единицы измерения</t>
  </si>
  <si>
    <t>Показатели производственной деятельности</t>
  </si>
  <si>
    <t>участок Угольные Копи</t>
  </si>
  <si>
    <t>участок Беринговский</t>
  </si>
  <si>
    <t>участок Провидения</t>
  </si>
  <si>
    <t>2019 год</t>
  </si>
  <si>
    <t>2020 год</t>
  </si>
  <si>
    <t>2021 год</t>
  </si>
  <si>
    <t>2022 год</t>
  </si>
  <si>
    <t>2023 год</t>
  </si>
  <si>
    <t>план</t>
  </si>
  <si>
    <t>факт</t>
  </si>
  <si>
    <t>год</t>
  </si>
  <si>
    <t>1 полугодие</t>
  </si>
  <si>
    <t>2 полугодие</t>
  </si>
  <si>
    <t>1.</t>
  </si>
  <si>
    <t>Прием сточных вод</t>
  </si>
  <si>
    <t>1.1.</t>
  </si>
  <si>
    <t>Объем сточных вод, принятых у потребителей - всего, в том числе:</t>
  </si>
  <si>
    <t>куб.м</t>
  </si>
  <si>
    <t>1.1.1</t>
  </si>
  <si>
    <t>в пределах норматива по объему</t>
  </si>
  <si>
    <t>1.1.2</t>
  </si>
  <si>
    <t>сверх норматива по объему</t>
  </si>
  <si>
    <t>1.2.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</si>
  <si>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</si>
  <si>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</si>
  <si>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</si>
  <si>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</si>
  <si>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</si>
  <si>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</t>
  </si>
  <si>
    <t>По категориям потребителей - всего, в том числе:</t>
  </si>
  <si>
    <t>1.3.1</t>
  </si>
  <si>
    <t>от собственных производств</t>
  </si>
  <si>
    <t>1.3.2</t>
  </si>
  <si>
    <t>неучтенный приток сточных вод</t>
  </si>
  <si>
    <t>1.3.3</t>
  </si>
  <si>
    <t>от потребителей, всего, в том числе:</t>
  </si>
  <si>
    <t>1.3.3.1</t>
  </si>
  <si>
    <t xml:space="preserve">  населения</t>
  </si>
  <si>
    <t xml:space="preserve">        городского</t>
  </si>
  <si>
    <t xml:space="preserve">        сельского</t>
  </si>
  <si>
    <t>1.3.3.2</t>
  </si>
  <si>
    <t xml:space="preserve">  бюджетных организаций</t>
  </si>
  <si>
    <t>1.3.3.3</t>
  </si>
  <si>
    <t xml:space="preserve">  прочих потребителей</t>
  </si>
  <si>
    <t>2.</t>
  </si>
  <si>
    <t>Объем транспортируемых сточных вод</t>
  </si>
  <si>
    <t>2.1</t>
  </si>
  <si>
    <t>на собственные очистные сооружения</t>
  </si>
  <si>
    <t>2.2</t>
  </si>
  <si>
    <t>другим организациям</t>
  </si>
  <si>
    <t>3.</t>
  </si>
  <si>
    <t>Объем сточных вод, поступивших на очистные сооружения</t>
  </si>
  <si>
    <t>3.1</t>
  </si>
  <si>
    <t>объем сточных вод, прошедших очистку</t>
  </si>
  <si>
    <t>3.2</t>
  </si>
  <si>
    <t>сбросы сточных вод в пределах нормативов и лимитов</t>
  </si>
  <si>
    <t>4.</t>
  </si>
  <si>
    <t>Объем обезвоженного осадка сточных вод</t>
  </si>
  <si>
    <t>5.</t>
  </si>
  <si>
    <t>Сброшенные воды без очистки</t>
  </si>
  <si>
    <t>№ п/п</t>
  </si>
  <si>
    <r>
      <t xml:space="preserve">Раздел 3. Перечень мероприятий по ремонту объектов централизованных систем </t>
    </r>
    <r>
      <rPr>
        <b/>
        <sz val="12"/>
        <rFont val="Times New Roman"/>
        <family val="1"/>
        <charset val="204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  </r>
  </si>
  <si>
    <r>
      <t>3.1. Мероприятия по ремонту объектов централизованных систе</t>
    </r>
    <r>
      <rPr>
        <b/>
        <sz val="12"/>
        <rFont val="Times New Roman"/>
        <family val="1"/>
        <charset val="204"/>
      </rPr>
      <t>м водоотведения</t>
    </r>
  </si>
  <si>
    <t>№           п/п</t>
  </si>
  <si>
    <t>ПЛАН</t>
  </si>
  <si>
    <t>ФАКТ</t>
  </si>
  <si>
    <t>Отклонение (- не использовано, + перерасход)</t>
  </si>
  <si>
    <t>Причины отклонения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</si>
  <si>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</si>
  <si>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</si>
  <si>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</si>
  <si>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Средства на реализацию мероприятия, тыс.руб.</t>
  </si>
  <si>
    <t>Участок Угольные Копи</t>
  </si>
  <si>
    <t>Ремонт канализационной сети по ул. Советская 51, 53, 55</t>
  </si>
  <si>
    <t xml:space="preserve">недофинансирование окружным бюджетом затрат, не учтенных при установлении тарифов </t>
  </si>
  <si>
    <t xml:space="preserve">Ремонт сети канализации по ул. Паркова 1 </t>
  </si>
  <si>
    <t>Итого:</t>
  </si>
  <si>
    <t xml:space="preserve">Ремонт сетей канализации </t>
  </si>
  <si>
    <t>в связи с аномальными погодными условиями и большим количеством аварий средства направлялись на устранение аварий</t>
  </si>
  <si>
    <t>Участок Беринговский</t>
  </si>
  <si>
    <t xml:space="preserve">Ремонт сетей канализации собственными силами </t>
  </si>
  <si>
    <t>31.11.2021</t>
  </si>
  <si>
    <t>Замена пришедших в негодность участков</t>
  </si>
  <si>
    <t>3.2. Мероприятия, направленных на улучшение качества очистки сточных вод*</t>
  </si>
  <si>
    <t>* План мероприятий, направленных на улучшение качества очистки сточных вод, организацией не представлен</t>
  </si>
  <si>
    <t>3.3. Мероприятия по энергосбережению и повышению энергетической эффективности*</t>
  </si>
  <si>
    <t>* План мероприятий по энергосбережению и повышению энергетической эффективности организацией не представлен</t>
  </si>
  <si>
    <t>-</t>
  </si>
  <si>
    <t>2.1.</t>
  </si>
  <si>
    <t>Раздел 4. Объем финансовых потребностей для реализации производственной программы</t>
  </si>
  <si>
    <t>Наименование участков</t>
  </si>
  <si>
    <t>Единица измерения</t>
  </si>
  <si>
    <t>Величина показателя</t>
  </si>
  <si>
    <t>тыс. руб.</t>
  </si>
  <si>
    <t>Участок Провидения</t>
  </si>
  <si>
    <t>Раздел 5. Показатели надежности, качества, энергетической эффективности объектов централизованных систем водоотведения</t>
  </si>
  <si>
    <t>Наименование показателя</t>
  </si>
  <si>
    <t>Значение показателя</t>
  </si>
  <si>
    <t>Отклонение</t>
  </si>
  <si>
    <t>I</t>
  </si>
  <si>
    <t>Показатели качества очистки сточных вод</t>
  </si>
  <si>
    <t>1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</si>
  <si>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</si>
  <si>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%</t>
  </si>
  <si>
    <t>1.1</t>
  </si>
  <si>
    <t>объем сточных вод, не подвергшихся очистке</t>
  </si>
  <si>
    <t>тыс.куб.м</t>
  </si>
  <si>
    <t>1.2</t>
  </si>
  <si>
    <t>общий объем сточных вод, сбрасываемых в централизованные общесплавные или бытовые системы водоотведения</t>
  </si>
  <si>
    <t>2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</si>
  <si>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</si>
  <si>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количество проб сточных вод, не соответствующих установленным нормативам допустимых сбросов, лимитам на сбросы</t>
  </si>
  <si>
    <t>ед.</t>
  </si>
  <si>
    <t>общее количество проб сточных вод</t>
  </si>
  <si>
    <t>II</t>
  </si>
  <si>
    <t>Показатели надежности и бесперебойности водоотведения</t>
  </si>
  <si>
    <t>Показатель надежности и бесперебойности централизованной системы водоотведения</t>
  </si>
  <si>
    <t>ед./км</t>
  </si>
  <si>
    <t>количество аварий и засоров на канализационных сетях</t>
  </si>
  <si>
    <t>протяженность канализационных сетей</t>
  </si>
  <si>
    <t>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</si>
</sst>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.0"/>
    <numFmt numFmtId="165" formatCode="0.000"/>
    <numFmt numFmtId="166" formatCode="#,##0.0"/>
    <numFmt numFmtId="167" formatCode="_-* #,##0.00000_р_._-;\-* #,##0.00000_р_._-;_-* &quot;-&quot;?_р_._-;_-@_-"/>
    <numFmt numFmtId="168" formatCode="_-* #,##0_р_._-;\-* #,##0_р_._-;_-* &quot;-&quot;?_р_._-;_-@_-"/>
    <numFmt numFmtId="169" formatCode="_-* #,##0\ &quot;р.&quot;_-;\-* #,##0\ &quot;р.&quot;_-;_-* &quot;-&quot;\ &quot;р.&quot;_-;_-@_-"/>
    <numFmt numFmtId="170" formatCode="#,##0\ &quot;d.&quot;;[Red]\-#,##0\ &quot;d.&quot;"/>
    <numFmt numFmtId="171" formatCode="#,##0.00\ &quot;d.&quot;;[Red]\-#,##0.00\ &quot;d.&quot;"/>
    <numFmt numFmtId="172" formatCode="#,##0.00\ &quot;đ.&quot;;[Red]\-#,##0.00\ &quot;đ.&quot;"/>
    <numFmt numFmtId="173" formatCode="_-* #,##0\ _đ_._-;\-* #,##0\ _đ_._-;_-* &quot;-&quot;\ _đ_._-;_-@_-"/>
    <numFmt numFmtId="174" formatCode="_-* #,##0.00\ _đ_._-;\-* #,##0.00\ _đ_._-;_-* &quot;-&quot;??\ _đ_._-;_-@_-"/>
    <numFmt numFmtId="175" formatCode="#,##0\ &quot;р.&quot;;[Red]\-#,##0\ &quot;р.&quot;"/>
    <numFmt numFmtId="176" formatCode="_-* #,##0\ _р_._-;\-* #,##0\ _р_._-;_-* &quot;-&quot;\ _р_._-;_-@_-"/>
    <numFmt numFmtId="177" formatCode="_-* #,##0.00\ _р_._-;\-* #,##0.00\ _р_._-;_-* &quot;-&quot;??\ _р_._-;_-@_-"/>
    <numFmt numFmtId="178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Courier"/>
      <family val="1"/>
      <charset val="204"/>
    </font>
    <font>
      <u/>
      <sz val="10"/>
      <color indexed="12"/>
      <name val="Arial Cyr"/>
      <charset val="204"/>
    </font>
    <font>
      <b/>
      <sz val="9"/>
      <name val="Tahoma"/>
      <family val="2"/>
      <charset val="204"/>
    </font>
    <font>
      <sz val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F895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5">
    <xf numFmtId="0" fontId="0" fillId="0" borderId="0"/>
    <xf numFmtId="0" fontId="2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0" fontId="6" fillId="0" borderId="0"/>
    <xf numFmtId="169" fontId="17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7" fillId="0" borderId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5" fontId="18" fillId="0" borderId="0" applyFont="0" applyFill="0" applyBorder="0" applyAlignment="0" applyProtection="0"/>
    <xf numFmtId="0" fontId="20" fillId="0" borderId="39" applyBorder="0">
      <alignment horizontal="center" vertical="center" wrapText="1"/>
    </xf>
    <xf numFmtId="0" fontId="1" fillId="0" borderId="0"/>
    <xf numFmtId="0" fontId="14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" fillId="0" borderId="0"/>
    <xf numFmtId="0" fontId="6" fillId="0" borderId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275">
    <xf numFmtId="0" fontId="0" fillId="0" borderId="0" xfId="0"/>
    <xf numFmtId="0" fontId="2" fillId="0" borderId="0" xfId="1"/>
    <xf numFmtId="0" fontId="3" fillId="0" borderId="1" xfId="2" applyFont="1" applyBorder="1" applyAlignment="1">
      <alignment horizontal="left" vertical="center" wrapText="1"/>
    </xf>
    <xf numFmtId="0" fontId="8" fillId="0" borderId="1" xfId="5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/>
    </xf>
    <xf numFmtId="0" fontId="8" fillId="0" borderId="0" xfId="5" applyFont="1"/>
    <xf numFmtId="0" fontId="8" fillId="0" borderId="0" xfId="5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left"/>
    </xf>
    <xf numFmtId="0" fontId="9" fillId="0" borderId="0" xfId="5" applyFont="1" applyBorder="1" applyAlignment="1">
      <alignment horizontal="left"/>
    </xf>
    <xf numFmtId="0" fontId="8" fillId="0" borderId="0" xfId="5" applyFont="1" applyFill="1" applyBorder="1" applyAlignment="1">
      <alignment horizontal="left" vertical="center" wrapText="1"/>
    </xf>
    <xf numFmtId="0" fontId="8" fillId="0" borderId="0" xfId="5" applyFont="1" applyAlignment="1">
      <alignment horizontal="center"/>
    </xf>
    <xf numFmtId="0" fontId="8" fillId="0" borderId="0" xfId="42" applyFont="1"/>
    <xf numFmtId="0" fontId="8" fillId="0" borderId="25" xfId="5" applyFont="1" applyBorder="1"/>
    <xf numFmtId="0" fontId="8" fillId="0" borderId="25" xfId="5" applyFont="1" applyBorder="1" applyAlignment="1">
      <alignment horizontal="right"/>
    </xf>
    <xf numFmtId="0" fontId="9" fillId="0" borderId="0" xfId="5" applyFont="1" applyAlignment="1">
      <alignment horizontal="center"/>
    </xf>
    <xf numFmtId="0" fontId="13" fillId="0" borderId="0" xfId="2" applyFont="1" applyAlignment="1">
      <alignment horizontal="center" wrapText="1"/>
    </xf>
    <xf numFmtId="0" fontId="3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4" fillId="0" borderId="25" xfId="2" applyFont="1" applyBorder="1" applyAlignment="1">
      <alignment horizontal="left" vertical="center" wrapText="1"/>
    </xf>
    <xf numFmtId="0" fontId="15" fillId="6" borderId="29" xfId="1" applyFont="1" applyFill="1" applyBorder="1" applyAlignment="1">
      <alignment horizontal="center" vertical="center"/>
    </xf>
    <xf numFmtId="0" fontId="15" fillId="3" borderId="29" xfId="1" applyFont="1" applyFill="1" applyBorder="1" applyAlignment="1">
      <alignment horizontal="center" vertical="center"/>
    </xf>
    <xf numFmtId="0" fontId="15" fillId="0" borderId="24" xfId="2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 shrinkToFit="1"/>
    </xf>
    <xf numFmtId="0" fontId="5" fillId="6" borderId="29" xfId="2" applyFont="1" applyFill="1" applyBorder="1" applyAlignment="1">
      <alignment horizontal="center" vertical="center" wrapText="1"/>
    </xf>
    <xf numFmtId="0" fontId="15" fillId="2" borderId="29" xfId="1" applyFont="1" applyFill="1" applyBorder="1" applyAlignment="1">
      <alignment horizontal="center" vertical="center" wrapText="1" shrinkToFit="1"/>
    </xf>
    <xf numFmtId="0" fontId="15" fillId="6" borderId="28" xfId="1" applyFont="1" applyFill="1" applyBorder="1" applyAlignment="1">
      <alignment horizontal="center" vertical="center"/>
    </xf>
    <xf numFmtId="0" fontId="5" fillId="2" borderId="24" xfId="2" applyFont="1" applyFill="1" applyBorder="1" applyAlignment="1">
      <alignment horizontal="center" vertical="center" wrapText="1"/>
    </xf>
    <xf numFmtId="0" fontId="5" fillId="6" borderId="28" xfId="2" applyFont="1" applyFill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 wrapText="1"/>
    </xf>
    <xf numFmtId="0" fontId="4" fillId="0" borderId="29" xfId="2" applyFont="1" applyBorder="1" applyAlignment="1">
      <alignment horizontal="center" vertical="center" wrapText="1"/>
    </xf>
    <xf numFmtId="0" fontId="4" fillId="0" borderId="29" xfId="2" applyFont="1" applyBorder="1" applyAlignment="1">
      <alignment horizontal="center" vertical="center" wrapText="1"/>
    </xf>
    <xf numFmtId="0" fontId="9" fillId="0" borderId="25" xfId="1" applyNumberFormat="1" applyFont="1" applyBorder="1" applyAlignment="1">
      <alignment vertical="center" wrapText="1"/>
    </xf>
    <xf numFmtId="0" fontId="4" fillId="0" borderId="25" xfId="2" applyFont="1" applyBorder="1" applyAlignment="1">
      <alignment horizontal="left" wrapText="1"/>
    </xf>
    <xf numFmtId="0" fontId="5" fillId="6" borderId="24" xfId="2" applyFont="1" applyFill="1" applyBorder="1" applyAlignment="1">
      <alignment horizontal="center" vertical="center" wrapText="1"/>
    </xf>
    <xf numFmtId="0" fontId="15" fillId="6" borderId="24" xfId="1" applyFont="1" applyFill="1" applyBorder="1" applyAlignment="1">
      <alignment horizontal="center" vertical="center"/>
    </xf>
    <xf numFmtId="0" fontId="15" fillId="6" borderId="29" xfId="1" applyFont="1" applyFill="1" applyBorder="1" applyAlignment="1">
      <alignment horizontal="center" vertical="center" wrapText="1" shrinkToFit="1"/>
    </xf>
    <xf numFmtId="0" fontId="15" fillId="6" borderId="28" xfId="1" applyFont="1" applyFill="1" applyBorder="1" applyAlignment="1">
      <alignment horizontal="center" vertical="center" wrapText="1" shrinkToFit="1"/>
    </xf>
    <xf numFmtId="0" fontId="15" fillId="6" borderId="24" xfId="1" applyFont="1" applyFill="1" applyBorder="1" applyAlignment="1">
      <alignment horizontal="center" vertical="center" wrapText="1" shrinkToFit="1"/>
    </xf>
    <xf numFmtId="0" fontId="15" fillId="3" borderId="28" xfId="1" applyFont="1" applyFill="1" applyBorder="1" applyAlignment="1">
      <alignment horizontal="center" vertical="center"/>
    </xf>
    <xf numFmtId="0" fontId="15" fillId="2" borderId="29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0" fontId="15" fillId="3" borderId="28" xfId="1" applyFont="1" applyFill="1" applyBorder="1" applyAlignment="1">
      <alignment horizontal="center" vertical="center" wrapText="1" shrinkToFit="1"/>
    </xf>
    <xf numFmtId="0" fontId="15" fillId="2" borderId="28" xfId="1" applyFont="1" applyFill="1" applyBorder="1" applyAlignment="1">
      <alignment horizontal="center" vertical="center" wrapText="1" shrinkToFit="1"/>
    </xf>
    <xf numFmtId="0" fontId="15" fillId="2" borderId="24" xfId="1" applyFont="1" applyFill="1" applyBorder="1" applyAlignment="1">
      <alignment horizontal="center" vertical="center" wrapText="1" shrinkToFit="1"/>
    </xf>
    <xf numFmtId="0" fontId="4" fillId="0" borderId="0" xfId="1" applyFont="1" applyBorder="1" applyAlignment="1">
      <alignment horizontal="left" vertical="center"/>
    </xf>
    <xf numFmtId="0" fontId="5" fillId="3" borderId="28" xfId="2" applyFont="1" applyFill="1" applyBorder="1" applyAlignment="1">
      <alignment horizontal="center" vertical="center" wrapText="1"/>
    </xf>
    <xf numFmtId="0" fontId="5" fillId="2" borderId="28" xfId="2" applyFont="1" applyFill="1" applyBorder="1" applyAlignment="1">
      <alignment horizontal="center" vertical="center" wrapText="1"/>
    </xf>
    <xf numFmtId="0" fontId="15" fillId="0" borderId="29" xfId="2" applyFont="1" applyBorder="1" applyAlignment="1">
      <alignment horizontal="center" vertical="center" wrapText="1"/>
    </xf>
    <xf numFmtId="0" fontId="15" fillId="0" borderId="28" xfId="2" applyFont="1" applyBorder="1" applyAlignment="1">
      <alignment horizontal="center" vertical="center" wrapText="1"/>
    </xf>
    <xf numFmtId="0" fontId="15" fillId="3" borderId="24" xfId="1" applyFont="1" applyFill="1" applyBorder="1" applyAlignment="1">
      <alignment horizontal="center" vertical="center"/>
    </xf>
    <xf numFmtId="0" fontId="15" fillId="2" borderId="28" xfId="1" applyFont="1" applyFill="1" applyBorder="1" applyAlignment="1">
      <alignment horizontal="center" vertical="center"/>
    </xf>
    <xf numFmtId="0" fontId="15" fillId="3" borderId="29" xfId="1" applyFont="1" applyFill="1" applyBorder="1" applyAlignment="1">
      <alignment horizontal="center" vertical="center" wrapText="1" shrinkToFit="1"/>
    </xf>
    <xf numFmtId="0" fontId="15" fillId="3" borderId="24" xfId="1" applyFont="1" applyFill="1" applyBorder="1" applyAlignment="1">
      <alignment horizontal="center" vertical="center" wrapText="1" shrinkToFit="1"/>
    </xf>
    <xf numFmtId="0" fontId="5" fillId="3" borderId="24" xfId="2" applyFont="1" applyFill="1" applyBorder="1" applyAlignment="1">
      <alignment horizontal="center" vertical="center" wrapText="1"/>
    </xf>
    <xf numFmtId="0" fontId="4" fillId="0" borderId="25" xfId="1" applyFont="1" applyBorder="1" applyAlignment="1">
      <alignment horizontal="left" vertical="center"/>
    </xf>
    <xf numFmtId="0" fontId="2" fillId="0" borderId="0" xfId="1"/>
    <xf numFmtId="0" fontId="15" fillId="2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15" fillId="0" borderId="24" xfId="1" applyFont="1" applyBorder="1" applyAlignment="1">
      <alignment horizontal="center" vertical="center" wrapText="1" shrinkToFit="1"/>
    </xf>
    <xf numFmtId="0" fontId="15" fillId="0" borderId="1" xfId="1" applyFont="1" applyBorder="1" applyAlignment="1">
      <alignment horizontal="center" vertical="center" wrapText="1" shrinkToFit="1"/>
    </xf>
    <xf numFmtId="49" fontId="5" fillId="0" borderId="8" xfId="1" applyNumberFormat="1" applyFont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left" vertical="top" wrapText="1"/>
    </xf>
    <xf numFmtId="164" fontId="15" fillId="0" borderId="8" xfId="1" applyNumberFormat="1" applyFont="1" applyBorder="1" applyAlignment="1">
      <alignment horizontal="center" vertical="top" wrapText="1"/>
    </xf>
    <xf numFmtId="166" fontId="15" fillId="0" borderId="2" xfId="1" applyNumberFormat="1" applyFont="1" applyBorder="1" applyAlignment="1">
      <alignment horizontal="center" vertical="top" wrapText="1"/>
    </xf>
    <xf numFmtId="166" fontId="15" fillId="0" borderId="30" xfId="1" applyNumberFormat="1" applyFont="1" applyBorder="1" applyAlignment="1">
      <alignment horizontal="center" vertical="top" wrapText="1"/>
    </xf>
    <xf numFmtId="166" fontId="15" fillId="0" borderId="31" xfId="1" applyNumberFormat="1" applyFont="1" applyBorder="1" applyAlignment="1">
      <alignment horizontal="center" vertical="top" wrapText="1"/>
    </xf>
    <xf numFmtId="166" fontId="15" fillId="0" borderId="7" xfId="1" applyNumberFormat="1" applyFont="1" applyBorder="1" applyAlignment="1">
      <alignment horizontal="center" vertical="top" wrapText="1"/>
    </xf>
    <xf numFmtId="164" fontId="15" fillId="0" borderId="8" xfId="1" applyNumberFormat="1" applyFont="1" applyBorder="1" applyAlignment="1">
      <alignment horizontal="center" vertical="center" wrapText="1"/>
    </xf>
    <xf numFmtId="166" fontId="5" fillId="0" borderId="8" xfId="1" applyNumberFormat="1" applyFont="1" applyBorder="1" applyAlignment="1">
      <alignment horizontal="center" vertical="center" wrapText="1"/>
    </xf>
    <xf numFmtId="166" fontId="5" fillId="0" borderId="32" xfId="1" applyNumberFormat="1" applyFont="1" applyBorder="1" applyAlignment="1">
      <alignment horizontal="center" vertical="center" wrapText="1"/>
    </xf>
    <xf numFmtId="166" fontId="5" fillId="0" borderId="33" xfId="1" applyNumberFormat="1" applyFont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15" fillId="0" borderId="8" xfId="1" applyNumberFormat="1" applyFont="1" applyBorder="1" applyAlignment="1">
      <alignment horizontal="center" vertical="center" wrapText="1"/>
    </xf>
    <xf numFmtId="164" fontId="15" fillId="0" borderId="8" xfId="1" applyNumberFormat="1" applyFont="1" applyBorder="1" applyAlignment="1">
      <alignment horizontal="left" vertical="top" wrapText="1"/>
    </xf>
    <xf numFmtId="166" fontId="15" fillId="0" borderId="8" xfId="1" applyNumberFormat="1" applyFont="1" applyBorder="1" applyAlignment="1">
      <alignment horizontal="center" vertical="center" wrapText="1"/>
    </xf>
    <xf numFmtId="166" fontId="15" fillId="0" borderId="32" xfId="1" applyNumberFormat="1" applyFont="1" applyBorder="1" applyAlignment="1">
      <alignment horizontal="center" vertical="center" wrapText="1"/>
    </xf>
    <xf numFmtId="166" fontId="15" fillId="0" borderId="33" xfId="1" applyNumberFormat="1" applyFont="1" applyBorder="1" applyAlignment="1">
      <alignment horizontal="center" vertical="center" wrapText="1"/>
    </xf>
    <xf numFmtId="166" fontId="15" fillId="0" borderId="9" xfId="1" applyNumberFormat="1" applyFont="1" applyBorder="1" applyAlignment="1">
      <alignment horizontal="center"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166" fontId="5" fillId="0" borderId="5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5" fillId="0" borderId="7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6" fontId="15" fillId="0" borderId="5" xfId="1" applyNumberFormat="1" applyFont="1" applyBorder="1" applyAlignment="1">
      <alignment horizontal="center" vertical="center" wrapText="1"/>
    </xf>
    <xf numFmtId="166" fontId="15" fillId="0" borderId="6" xfId="1" applyNumberFormat="1" applyFont="1" applyBorder="1" applyAlignment="1">
      <alignment horizontal="center" vertical="center" wrapText="1"/>
    </xf>
    <xf numFmtId="166" fontId="15" fillId="0" borderId="7" xfId="1" applyNumberFormat="1" applyFont="1" applyBorder="1" applyAlignment="1">
      <alignment horizontal="center" vertical="center" wrapText="1"/>
    </xf>
    <xf numFmtId="164" fontId="16" fillId="0" borderId="8" xfId="1" applyNumberFormat="1" applyFont="1" applyBorder="1" applyAlignment="1">
      <alignment horizontal="left" vertical="top" wrapText="1"/>
    </xf>
    <xf numFmtId="164" fontId="15" fillId="0" borderId="8" xfId="1" applyNumberFormat="1" applyFont="1" applyBorder="1" applyAlignment="1">
      <alignment horizontal="left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left" vertical="center" wrapText="1"/>
    </xf>
    <xf numFmtId="164" fontId="15" fillId="0" borderId="3" xfId="1" applyNumberFormat="1" applyFont="1" applyBorder="1" applyAlignment="1">
      <alignment horizontal="center" vertical="center" wrapText="1"/>
    </xf>
    <xf numFmtId="166" fontId="5" fillId="0" borderId="3" xfId="1" applyNumberFormat="1" applyFont="1" applyBorder="1" applyAlignment="1">
      <alignment horizontal="center" vertical="center" wrapText="1"/>
    </xf>
    <xf numFmtId="166" fontId="5" fillId="0" borderId="15" xfId="1" applyNumberFormat="1" applyFont="1" applyBorder="1" applyAlignment="1">
      <alignment horizontal="center" vertical="center" wrapText="1"/>
    </xf>
    <xf numFmtId="166" fontId="5" fillId="0" borderId="16" xfId="1" applyNumberFormat="1" applyFont="1" applyBorder="1" applyAlignment="1">
      <alignment horizontal="center" vertical="center" wrapText="1"/>
    </xf>
    <xf numFmtId="166" fontId="5" fillId="0" borderId="17" xfId="1" applyNumberFormat="1" applyFont="1" applyBorder="1" applyAlignment="1">
      <alignment horizontal="center" vertical="center" wrapText="1"/>
    </xf>
    <xf numFmtId="167" fontId="2" fillId="0" borderId="0" xfId="1" applyNumberFormat="1"/>
    <xf numFmtId="168" fontId="2" fillId="0" borderId="0" xfId="1" applyNumberFormat="1"/>
    <xf numFmtId="166" fontId="5" fillId="0" borderId="22" xfId="1" applyNumberFormat="1" applyFont="1" applyBorder="1" applyAlignment="1">
      <alignment horizontal="center" vertical="center" wrapText="1"/>
    </xf>
    <xf numFmtId="0" fontId="15" fillId="0" borderId="21" xfId="1" applyFont="1" applyBorder="1"/>
    <xf numFmtId="166" fontId="15" fillId="5" borderId="32" xfId="1" applyNumberFormat="1" applyFont="1" applyFill="1" applyBorder="1" applyAlignment="1">
      <alignment horizontal="center" vertical="center" wrapText="1"/>
    </xf>
    <xf numFmtId="166" fontId="15" fillId="5" borderId="33" xfId="1" applyNumberFormat="1" applyFont="1" applyFill="1" applyBorder="1" applyAlignment="1">
      <alignment horizontal="center" vertical="center" wrapText="1"/>
    </xf>
    <xf numFmtId="166" fontId="15" fillId="5" borderId="5" xfId="1" applyNumberFormat="1" applyFont="1" applyFill="1" applyBorder="1" applyAlignment="1">
      <alignment horizontal="center" vertical="center" wrapText="1"/>
    </xf>
    <xf numFmtId="166" fontId="15" fillId="5" borderId="6" xfId="1" applyNumberFormat="1" applyFont="1" applyFill="1" applyBorder="1" applyAlignment="1">
      <alignment horizontal="center" vertical="center" wrapText="1"/>
    </xf>
    <xf numFmtId="166" fontId="15" fillId="4" borderId="5" xfId="1" applyNumberFormat="1" applyFont="1" applyFill="1" applyBorder="1" applyAlignment="1">
      <alignment horizontal="center" vertical="center" wrapText="1"/>
    </xf>
    <xf numFmtId="166" fontId="15" fillId="4" borderId="6" xfId="1" applyNumberFormat="1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/>
    </xf>
    <xf numFmtId="0" fontId="9" fillId="0" borderId="0" xfId="1" applyNumberFormat="1" applyFont="1" applyBorder="1" applyAlignment="1">
      <alignment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left" wrapText="1"/>
    </xf>
    <xf numFmtId="0" fontId="3" fillId="0" borderId="12" xfId="2" applyFont="1" applyBorder="1" applyAlignment="1">
      <alignment horizontal="center" vertical="center" wrapText="1"/>
    </xf>
    <xf numFmtId="0" fontId="9" fillId="0" borderId="24" xfId="1" applyNumberFormat="1" applyFont="1" applyBorder="1" applyAlignment="1">
      <alignment horizontal="center" vertical="center" wrapText="1"/>
    </xf>
    <xf numFmtId="0" fontId="9" fillId="0" borderId="25" xfId="1" applyNumberFormat="1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9" fillId="0" borderId="28" xfId="1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2" fillId="0" borderId="0" xfId="1"/>
    <xf numFmtId="0" fontId="3" fillId="0" borderId="0" xfId="2" applyFont="1" applyBorder="1" applyAlignment="1"/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/>
    <xf numFmtId="3" fontId="3" fillId="0" borderId="1" xfId="2" applyNumberFormat="1" applyFont="1" applyBorder="1" applyAlignment="1">
      <alignment horizontal="center"/>
    </xf>
    <xf numFmtId="0" fontId="3" fillId="0" borderId="1" xfId="2" applyFont="1" applyBorder="1"/>
    <xf numFmtId="0" fontId="3" fillId="0" borderId="0" xfId="2" applyFont="1" applyBorder="1" applyAlignment="1">
      <alignment horizontal="left" wrapText="1"/>
    </xf>
    <xf numFmtId="0" fontId="3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/>
    </xf>
    <xf numFmtId="0" fontId="3" fillId="0" borderId="20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/>
    </xf>
    <xf numFmtId="0" fontId="3" fillId="0" borderId="37" xfId="2" applyFont="1" applyBorder="1" applyAlignment="1">
      <alignment horizontal="left" vertical="center" wrapText="1"/>
    </xf>
    <xf numFmtId="0" fontId="8" fillId="0" borderId="1" xfId="1" applyFont="1" applyBorder="1"/>
    <xf numFmtId="0" fontId="8" fillId="0" borderId="24" xfId="1" applyFont="1" applyBorder="1" applyAlignment="1">
      <alignment horizontal="center"/>
    </xf>
    <xf numFmtId="164" fontId="8" fillId="0" borderId="0" xfId="1" applyNumberFormat="1" applyFont="1"/>
    <xf numFmtId="0" fontId="3" fillId="0" borderId="24" xfId="2" applyFont="1" applyBorder="1" applyAlignment="1">
      <alignment vertical="center" wrapText="1"/>
    </xf>
    <xf numFmtId="4" fontId="8" fillId="4" borderId="1" xfId="1" applyNumberFormat="1" applyFont="1" applyFill="1" applyBorder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2" fontId="3" fillId="0" borderId="28" xfId="2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center" vertical="center" wrapText="1"/>
    </xf>
    <xf numFmtId="0" fontId="3" fillId="0" borderId="21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40" xfId="2" applyFont="1" applyBorder="1" applyAlignment="1">
      <alignment horizontal="left" vertical="center" wrapText="1"/>
    </xf>
    <xf numFmtId="4" fontId="8" fillId="4" borderId="1" xfId="1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0" fontId="3" fillId="0" borderId="28" xfId="2" applyFont="1" applyBorder="1" applyAlignment="1">
      <alignment vertical="center" wrapText="1"/>
    </xf>
    <xf numFmtId="2" fontId="3" fillId="0" borderId="40" xfId="2" applyNumberFormat="1" applyFont="1" applyBorder="1" applyAlignment="1">
      <alignment horizontal="center" vertical="center" wrapText="1"/>
    </xf>
    <xf numFmtId="2" fontId="3" fillId="0" borderId="37" xfId="2" applyNumberFormat="1" applyFont="1" applyBorder="1" applyAlignment="1">
      <alignment horizontal="center" vertical="center" wrapText="1"/>
    </xf>
    <xf numFmtId="4" fontId="8" fillId="0" borderId="8" xfId="1" applyNumberFormat="1" applyFont="1" applyBorder="1" applyAlignment="1">
      <alignment horizontal="center" vertical="center"/>
    </xf>
    <xf numFmtId="166" fontId="3" fillId="0" borderId="28" xfId="2" applyNumberFormat="1" applyFont="1" applyBorder="1" applyAlignment="1">
      <alignment horizontal="center" vertical="center" wrapText="1"/>
    </xf>
    <xf numFmtId="4" fontId="8" fillId="4" borderId="28" xfId="1" applyNumberFormat="1" applyFont="1" applyFill="1" applyBorder="1" applyAlignment="1">
      <alignment horizontal="center" vertical="center"/>
    </xf>
    <xf numFmtId="0" fontId="4" fillId="0" borderId="24" xfId="2" applyFont="1" applyBorder="1" applyAlignment="1">
      <alignment horizontal="right" vertical="center" wrapText="1"/>
    </xf>
    <xf numFmtId="0" fontId="4" fillId="0" borderId="29" xfId="2" applyFont="1" applyBorder="1" applyAlignment="1">
      <alignment horizontal="right" vertical="center" wrapText="1"/>
    </xf>
    <xf numFmtId="0" fontId="4" fillId="0" borderId="24" xfId="2" applyFont="1" applyBorder="1" applyAlignment="1">
      <alignment horizontal="right" vertical="center" wrapText="1"/>
    </xf>
    <xf numFmtId="2" fontId="3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4" fontId="4" fillId="0" borderId="24" xfId="2" applyNumberFormat="1" applyFont="1" applyBorder="1" applyAlignment="1">
      <alignment horizontal="center" vertical="center" wrapText="1"/>
    </xf>
    <xf numFmtId="4" fontId="9" fillId="4" borderId="24" xfId="1" applyNumberFormat="1" applyFont="1" applyFill="1" applyBorder="1" applyAlignment="1">
      <alignment horizontal="center" vertical="center"/>
    </xf>
    <xf numFmtId="4" fontId="3" fillId="0" borderId="29" xfId="2" applyNumberFormat="1" applyFont="1" applyBorder="1" applyAlignment="1">
      <alignment horizontal="center" vertical="center" wrapText="1"/>
    </xf>
    <xf numFmtId="4" fontId="3" fillId="0" borderId="40" xfId="2" applyNumberFormat="1" applyFont="1" applyBorder="1" applyAlignment="1">
      <alignment horizontal="center" vertical="center" wrapText="1"/>
    </xf>
    <xf numFmtId="4" fontId="3" fillId="0" borderId="37" xfId="2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3" fillId="0" borderId="20" xfId="2" applyFont="1" applyBorder="1" applyAlignment="1">
      <alignment vertical="center" wrapText="1"/>
    </xf>
    <xf numFmtId="4" fontId="3" fillId="0" borderId="26" xfId="2" applyNumberFormat="1" applyFont="1" applyBorder="1" applyAlignment="1">
      <alignment horizontal="center" vertical="center" wrapText="1"/>
    </xf>
    <xf numFmtId="166" fontId="3" fillId="0" borderId="4" xfId="2" applyNumberFormat="1" applyFont="1" applyBorder="1" applyAlignment="1">
      <alignment horizontal="center" vertical="center" wrapText="1"/>
    </xf>
    <xf numFmtId="2" fontId="3" fillId="0" borderId="4" xfId="2" applyNumberFormat="1" applyFont="1" applyBorder="1" applyAlignment="1">
      <alignment horizontal="center" vertical="center" wrapText="1"/>
    </xf>
    <xf numFmtId="4" fontId="8" fillId="4" borderId="4" xfId="1" applyNumberFormat="1" applyFont="1" applyFill="1" applyBorder="1" applyAlignment="1">
      <alignment horizontal="center" vertical="center"/>
    </xf>
    <xf numFmtId="0" fontId="8" fillId="7" borderId="4" xfId="1" applyFont="1" applyFill="1" applyBorder="1" applyAlignment="1">
      <alignment horizontal="center" wrapText="1"/>
    </xf>
    <xf numFmtId="0" fontId="3" fillId="0" borderId="18" xfId="2" applyFont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wrapText="1"/>
    </xf>
    <xf numFmtId="0" fontId="5" fillId="3" borderId="29" xfId="2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 shrinkToFit="1"/>
    </xf>
    <xf numFmtId="0" fontId="9" fillId="0" borderId="29" xfId="6" applyFont="1" applyFill="1" applyBorder="1" applyAlignment="1">
      <alignment horizontal="center" wrapText="1"/>
    </xf>
    <xf numFmtId="0" fontId="9" fillId="0" borderId="24" xfId="6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27" xfId="2" applyFont="1" applyBorder="1" applyAlignment="1">
      <alignment horizontal="center" vertical="center" wrapText="1"/>
    </xf>
    <xf numFmtId="0" fontId="9" fillId="0" borderId="25" xfId="6" applyFont="1" applyFill="1" applyBorder="1" applyAlignment="1">
      <alignment horizontal="left" wrapText="1"/>
    </xf>
    <xf numFmtId="0" fontId="11" fillId="0" borderId="28" xfId="6" applyFont="1" applyBorder="1" applyAlignment="1">
      <alignment horizontal="center" vertical="center" wrapText="1"/>
    </xf>
    <xf numFmtId="0" fontId="9" fillId="0" borderId="28" xfId="6" applyFont="1" applyFill="1" applyBorder="1" applyAlignment="1">
      <alignment horizontal="center" wrapText="1"/>
    </xf>
    <xf numFmtId="0" fontId="14" fillId="0" borderId="0" xfId="6"/>
    <xf numFmtId="2" fontId="3" fillId="0" borderId="2" xfId="6" applyNumberFormat="1" applyFont="1" applyFill="1" applyBorder="1" applyAlignment="1">
      <alignment horizontal="left" vertical="center" wrapText="1"/>
    </xf>
    <xf numFmtId="2" fontId="3" fillId="0" borderId="3" xfId="6" applyNumberFormat="1" applyFont="1" applyFill="1" applyBorder="1" applyAlignment="1">
      <alignment horizontal="left" vertical="center" wrapText="1"/>
    </xf>
    <xf numFmtId="49" fontId="3" fillId="0" borderId="2" xfId="6" applyNumberFormat="1" applyFont="1" applyFill="1" applyBorder="1" applyAlignment="1">
      <alignment horizontal="center" vertical="center" wrapText="1"/>
    </xf>
    <xf numFmtId="49" fontId="3" fillId="0" borderId="3" xfId="6" applyNumberFormat="1" applyFont="1" applyFill="1" applyBorder="1" applyAlignment="1">
      <alignment horizontal="center" vertical="center" wrapText="1"/>
    </xf>
    <xf numFmtId="0" fontId="3" fillId="0" borderId="2" xfId="6" applyNumberFormat="1" applyFont="1" applyFill="1" applyBorder="1" applyAlignment="1">
      <alignment horizontal="center" vertical="center" wrapText="1"/>
    </xf>
    <xf numFmtId="0" fontId="8" fillId="0" borderId="2" xfId="6" applyFont="1" applyBorder="1" applyAlignment="1">
      <alignment horizontal="center"/>
    </xf>
    <xf numFmtId="0" fontId="8" fillId="0" borderId="3" xfId="6" applyFont="1" applyBorder="1" applyAlignment="1">
      <alignment horizontal="center"/>
    </xf>
    <xf numFmtId="0" fontId="8" fillId="0" borderId="10" xfId="6" applyFont="1" applyBorder="1" applyAlignment="1">
      <alignment horizontal="center"/>
    </xf>
    <xf numFmtId="164" fontId="8" fillId="0" borderId="2" xfId="6" applyNumberFormat="1" applyFont="1" applyBorder="1" applyAlignment="1">
      <alignment horizontal="center"/>
    </xf>
    <xf numFmtId="164" fontId="8" fillId="0" borderId="3" xfId="6" applyNumberFormat="1" applyFont="1" applyBorder="1" applyAlignment="1">
      <alignment horizontal="center"/>
    </xf>
    <xf numFmtId="164" fontId="10" fillId="0" borderId="0" xfId="6" applyNumberFormat="1" applyFont="1"/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8" fillId="0" borderId="10" xfId="6" applyFont="1" applyFill="1" applyBorder="1" applyAlignment="1">
      <alignment horizontal="center"/>
    </xf>
    <xf numFmtId="164" fontId="8" fillId="0" borderId="2" xfId="6" applyNumberFormat="1" applyFont="1" applyFill="1" applyBorder="1" applyAlignment="1">
      <alignment horizontal="center"/>
    </xf>
    <xf numFmtId="0" fontId="8" fillId="0" borderId="2" xfId="6" applyFont="1" applyFill="1" applyBorder="1" applyAlignment="1">
      <alignment horizontal="center"/>
    </xf>
    <xf numFmtId="0" fontId="8" fillId="0" borderId="3" xfId="6" applyFont="1" applyFill="1" applyBorder="1" applyAlignment="1">
      <alignment horizontal="center"/>
    </xf>
    <xf numFmtId="164" fontId="8" fillId="0" borderId="3" xfId="6" applyNumberFormat="1" applyFont="1" applyFill="1" applyBorder="1" applyAlignment="1">
      <alignment horizontal="center"/>
    </xf>
    <xf numFmtId="0" fontId="10" fillId="0" borderId="0" xfId="6" applyFont="1" applyFill="1"/>
    <xf numFmtId="0" fontId="3" fillId="0" borderId="24" xfId="2" applyFont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9" fillId="0" borderId="29" xfId="6" applyFont="1" applyFill="1" applyBorder="1" applyAlignment="1">
      <alignment horizontal="center" wrapText="1"/>
    </xf>
    <xf numFmtId="0" fontId="9" fillId="0" borderId="24" xfId="6" applyFont="1" applyBorder="1" applyAlignment="1">
      <alignment horizontal="left" vertical="center" wrapText="1"/>
    </xf>
    <xf numFmtId="0" fontId="11" fillId="0" borderId="11" xfId="6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center" wrapText="1"/>
    </xf>
    <xf numFmtId="0" fontId="11" fillId="0" borderId="29" xfId="6" applyFont="1" applyBorder="1" applyAlignment="1">
      <alignment horizontal="center" vertical="center" wrapText="1"/>
    </xf>
    <xf numFmtId="0" fontId="11" fillId="0" borderId="24" xfId="6" applyFont="1" applyBorder="1" applyAlignment="1">
      <alignment horizontal="center" vertical="center" wrapText="1"/>
    </xf>
    <xf numFmtId="0" fontId="9" fillId="0" borderId="29" xfId="6" applyFont="1" applyBorder="1" applyAlignment="1">
      <alignment horizontal="left" vertical="center" wrapText="1"/>
    </xf>
    <xf numFmtId="0" fontId="9" fillId="0" borderId="28" xfId="6" applyFont="1" applyBorder="1" applyAlignment="1">
      <alignment horizontal="left" vertical="center" wrapText="1"/>
    </xf>
    <xf numFmtId="0" fontId="5" fillId="2" borderId="29" xfId="2" applyFont="1" applyFill="1" applyBorder="1" applyAlignment="1">
      <alignment horizontal="center" vertical="center" wrapText="1"/>
    </xf>
    <xf numFmtId="0" fontId="11" fillId="0" borderId="4" xfId="6" applyFont="1" applyBorder="1" applyAlignment="1">
      <alignment horizontal="center" vertical="center" wrapText="1"/>
    </xf>
    <xf numFmtId="0" fontId="11" fillId="0" borderId="12" xfId="6" applyFont="1" applyBorder="1" applyAlignment="1">
      <alignment horizontal="center" vertical="center" wrapText="1"/>
    </xf>
    <xf numFmtId="0" fontId="14" fillId="0" borderId="0" xfId="6"/>
    <xf numFmtId="0" fontId="11" fillId="0" borderId="12" xfId="6" applyFont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0" fontId="8" fillId="0" borderId="10" xfId="6" applyFont="1" applyBorder="1" applyAlignment="1">
      <alignment horizontal="center" vertical="center" wrapText="1"/>
    </xf>
    <xf numFmtId="49" fontId="8" fillId="0" borderId="11" xfId="6" applyNumberFormat="1" applyFont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49" fontId="8" fillId="0" borderId="4" xfId="6" applyNumberFormat="1" applyFont="1" applyBorder="1" applyAlignment="1">
      <alignment horizontal="center" vertical="center" wrapText="1"/>
    </xf>
    <xf numFmtId="49" fontId="8" fillId="0" borderId="2" xfId="6" applyNumberFormat="1" applyFont="1" applyBorder="1" applyAlignment="1">
      <alignment horizontal="center" vertical="center" wrapText="1"/>
    </xf>
    <xf numFmtId="0" fontId="8" fillId="0" borderId="2" xfId="6" applyFont="1" applyBorder="1" applyAlignment="1">
      <alignment horizontal="center" vertical="center" wrapText="1"/>
    </xf>
    <xf numFmtId="49" fontId="8" fillId="0" borderId="3" xfId="6" applyNumberFormat="1" applyFont="1" applyBorder="1" applyAlignment="1">
      <alignment horizontal="center" vertical="center" wrapText="1"/>
    </xf>
    <xf numFmtId="0" fontId="8" fillId="0" borderId="3" xfId="6" applyFont="1" applyBorder="1" applyAlignment="1">
      <alignment horizontal="center" vertical="center" wrapText="1"/>
    </xf>
    <xf numFmtId="0" fontId="8" fillId="0" borderId="7" xfId="6" applyFont="1" applyBorder="1" applyAlignment="1">
      <alignment horizontal="left" vertical="top" wrapText="1"/>
    </xf>
    <xf numFmtId="164" fontId="8" fillId="0" borderId="5" xfId="6" applyNumberFormat="1" applyFont="1" applyBorder="1" applyAlignment="1">
      <alignment horizontal="center" vertical="center" wrapText="1"/>
    </xf>
    <xf numFmtId="164" fontId="8" fillId="0" borderId="14" xfId="6" applyNumberFormat="1" applyFont="1" applyBorder="1" applyAlignment="1">
      <alignment horizontal="center" vertical="center" wrapText="1"/>
    </xf>
    <xf numFmtId="1" fontId="8" fillId="0" borderId="5" xfId="6" applyNumberFormat="1" applyFont="1" applyBorder="1" applyAlignment="1">
      <alignment horizontal="center" vertical="center" wrapText="1"/>
    </xf>
    <xf numFmtId="1" fontId="8" fillId="0" borderId="14" xfId="6" applyNumberFormat="1" applyFont="1" applyBorder="1" applyAlignment="1">
      <alignment horizontal="center" vertical="center" wrapText="1"/>
    </xf>
    <xf numFmtId="0" fontId="8" fillId="0" borderId="9" xfId="6" applyFont="1" applyBorder="1" applyAlignment="1">
      <alignment horizontal="left" vertical="top" wrapText="1"/>
    </xf>
    <xf numFmtId="0" fontId="8" fillId="0" borderId="8" xfId="6" applyFont="1" applyBorder="1" applyAlignment="1">
      <alignment horizontal="center" vertical="center" wrapText="1"/>
    </xf>
    <xf numFmtId="1" fontId="8" fillId="0" borderId="23" xfId="6" applyNumberFormat="1" applyFont="1" applyBorder="1" applyAlignment="1">
      <alignment horizontal="center" vertical="center" wrapText="1"/>
    </xf>
    <xf numFmtId="0" fontId="8" fillId="0" borderId="2" xfId="4" applyFont="1" applyBorder="1" applyAlignment="1">
      <alignment horizontal="left" vertical="top" wrapText="1"/>
    </xf>
    <xf numFmtId="0" fontId="8" fillId="0" borderId="3" xfId="4" applyFont="1" applyBorder="1" applyAlignment="1">
      <alignment horizontal="left" vertical="top" wrapText="1"/>
    </xf>
    <xf numFmtId="165" fontId="8" fillId="0" borderId="15" xfId="6" applyNumberFormat="1" applyFont="1" applyBorder="1" applyAlignment="1">
      <alignment horizontal="center" vertical="center" wrapText="1"/>
    </xf>
    <xf numFmtId="164" fontId="8" fillId="0" borderId="34" xfId="6" applyNumberFormat="1" applyFont="1" applyBorder="1" applyAlignment="1">
      <alignment horizontal="center" vertical="center" wrapText="1"/>
    </xf>
    <xf numFmtId="1" fontId="8" fillId="0" borderId="34" xfId="6" applyNumberFormat="1" applyFont="1" applyBorder="1" applyAlignment="1">
      <alignment horizontal="center" vertical="center" wrapText="1"/>
    </xf>
    <xf numFmtId="0" fontId="8" fillId="0" borderId="19" xfId="6" applyFont="1" applyBorder="1" applyAlignment="1">
      <alignment horizontal="left" vertical="top" wrapText="1"/>
    </xf>
    <xf numFmtId="0" fontId="8" fillId="0" borderId="11" xfId="6" applyFont="1" applyBorder="1" applyAlignment="1">
      <alignment horizontal="center" vertical="center" wrapText="1"/>
    </xf>
    <xf numFmtId="0" fontId="8" fillId="0" borderId="8" xfId="4" applyFont="1" applyBorder="1" applyAlignment="1">
      <alignment horizontal="left" vertical="top" wrapText="1"/>
    </xf>
    <xf numFmtId="164" fontId="8" fillId="0" borderId="30" xfId="6" applyNumberFormat="1" applyFont="1" applyBorder="1" applyAlignment="1">
      <alignment horizontal="center" vertical="center" wrapText="1"/>
    </xf>
    <xf numFmtId="1" fontId="8" fillId="0" borderId="7" xfId="6" applyNumberFormat="1" applyFont="1" applyBorder="1" applyAlignment="1">
      <alignment horizontal="center" vertical="center" wrapText="1"/>
    </xf>
    <xf numFmtId="1" fontId="8" fillId="0" borderId="18" xfId="6" applyNumberFormat="1" applyFont="1" applyBorder="1" applyAlignment="1">
      <alignment horizontal="center" vertical="center" wrapText="1"/>
    </xf>
    <xf numFmtId="1" fontId="8" fillId="0" borderId="30" xfId="6" applyNumberFormat="1" applyFont="1" applyBorder="1" applyAlignment="1">
      <alignment horizontal="center" vertical="center" wrapText="1"/>
    </xf>
    <xf numFmtId="1" fontId="8" fillId="0" borderId="13" xfId="6" applyNumberFormat="1" applyFont="1" applyBorder="1" applyAlignment="1">
      <alignment horizontal="center" vertical="center" wrapText="1"/>
    </xf>
    <xf numFmtId="165" fontId="8" fillId="0" borderId="17" xfId="6" applyNumberFormat="1" applyFont="1" applyBorder="1" applyAlignment="1">
      <alignment horizontal="center" vertical="center" wrapText="1"/>
    </xf>
    <xf numFmtId="165" fontId="8" fillId="4" borderId="22" xfId="6" applyNumberFormat="1" applyFont="1" applyFill="1" applyBorder="1" applyAlignment="1">
      <alignment horizontal="center" vertical="center" wrapText="1"/>
    </xf>
    <xf numFmtId="165" fontId="8" fillId="4" borderId="15" xfId="6" applyNumberFormat="1" applyFont="1" applyFill="1" applyBorder="1" applyAlignment="1">
      <alignment horizontal="center" vertical="center" wrapText="1"/>
    </xf>
    <xf numFmtId="165" fontId="8" fillId="4" borderId="17" xfId="6" applyNumberFormat="1" applyFont="1" applyFill="1" applyBorder="1" applyAlignment="1">
      <alignment horizontal="center" vertical="center" wrapText="1"/>
    </xf>
    <xf numFmtId="164" fontId="8" fillId="0" borderId="35" xfId="6" applyNumberFormat="1" applyFont="1" applyBorder="1" applyAlignment="1">
      <alignment horizontal="center" vertical="center" wrapText="1"/>
    </xf>
    <xf numFmtId="1" fontId="8" fillId="0" borderId="35" xfId="6" applyNumberFormat="1" applyFont="1" applyBorder="1" applyAlignment="1">
      <alignment horizontal="center" vertical="center" wrapText="1"/>
    </xf>
    <xf numFmtId="164" fontId="8" fillId="0" borderId="36" xfId="6" applyNumberFormat="1" applyFont="1" applyBorder="1" applyAlignment="1">
      <alignment horizontal="center" vertical="center" wrapText="1"/>
    </xf>
    <xf numFmtId="1" fontId="8" fillId="0" borderId="25" xfId="6" applyNumberFormat="1" applyFont="1" applyBorder="1" applyAlignment="1">
      <alignment horizontal="center" vertical="center" wrapText="1"/>
    </xf>
    <xf numFmtId="1" fontId="8" fillId="0" borderId="15" xfId="6" applyNumberFormat="1" applyFont="1" applyBorder="1" applyAlignment="1">
      <alignment horizontal="center" vertical="center" wrapText="1"/>
    </xf>
    <xf numFmtId="0" fontId="8" fillId="0" borderId="5" xfId="6" applyFont="1" applyBorder="1" applyAlignment="1">
      <alignment horizontal="center" vertical="center" wrapText="1"/>
    </xf>
    <xf numFmtId="1" fontId="8" fillId="4" borderId="15" xfId="6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 shrinkToFit="1"/>
    </xf>
    <xf numFmtId="1" fontId="8" fillId="0" borderId="38" xfId="6" applyNumberFormat="1" applyFont="1" applyBorder="1" applyAlignment="1">
      <alignment horizontal="center" vertical="center" wrapText="1"/>
    </xf>
    <xf numFmtId="0" fontId="9" fillId="0" borderId="28" xfId="6" applyFont="1" applyBorder="1" applyAlignment="1">
      <alignment horizontal="left" vertical="center" wrapText="1"/>
    </xf>
    <xf numFmtId="164" fontId="8" fillId="0" borderId="31" xfId="6" applyNumberFormat="1" applyFont="1" applyBorder="1" applyAlignment="1">
      <alignment horizontal="center" vertical="center" wrapText="1"/>
    </xf>
    <xf numFmtId="164" fontId="8" fillId="0" borderId="6" xfId="6" applyNumberFormat="1" applyFont="1" applyBorder="1" applyAlignment="1">
      <alignment horizontal="center" vertical="center" wrapText="1"/>
    </xf>
    <xf numFmtId="1" fontId="8" fillId="0" borderId="6" xfId="6" applyNumberFormat="1" applyFont="1" applyBorder="1" applyAlignment="1">
      <alignment horizontal="center" vertical="center" wrapText="1"/>
    </xf>
    <xf numFmtId="1" fontId="8" fillId="0" borderId="16" xfId="6" applyNumberFormat="1" applyFont="1" applyBorder="1" applyAlignment="1">
      <alignment horizontal="center" vertical="center" wrapText="1"/>
    </xf>
    <xf numFmtId="1" fontId="8" fillId="0" borderId="31" xfId="6" applyNumberFormat="1" applyFont="1" applyBorder="1" applyAlignment="1">
      <alignment horizontal="center" vertical="center" wrapText="1"/>
    </xf>
    <xf numFmtId="0" fontId="8" fillId="0" borderId="6" xfId="6" applyFont="1" applyBorder="1" applyAlignment="1">
      <alignment horizontal="center" vertical="center" wrapText="1"/>
    </xf>
    <xf numFmtId="165" fontId="8" fillId="0" borderId="16" xfId="6" applyNumberFormat="1" applyFont="1" applyBorder="1" applyAlignment="1">
      <alignment horizontal="center" vertical="center" wrapText="1"/>
    </xf>
    <xf numFmtId="1" fontId="8" fillId="4" borderId="16" xfId="6" applyNumberFormat="1" applyFont="1" applyFill="1" applyBorder="1" applyAlignment="1">
      <alignment horizontal="center" vertical="center" wrapText="1"/>
    </xf>
  </cellXfs>
  <cellStyles count="55">
    <cellStyle name="_прил 23-27 ЧЭ ХВС" xfId="11"/>
    <cellStyle name="AFE" xfId="12"/>
    <cellStyle name="Alilciue [0]_AAA" xfId="13"/>
    <cellStyle name="Alilciue_AAA" xfId="14"/>
    <cellStyle name="Äĺíĺćíűé_AN" xfId="15"/>
    <cellStyle name="Alilciue_IKGPR" xfId="16"/>
    <cellStyle name="Äĺíĺćíűé_KOTELPR" xfId="17"/>
    <cellStyle name="Alilciue_RAZRAD" xfId="18"/>
    <cellStyle name="Äĺíĺćíűé_REG" xfId="19"/>
    <cellStyle name="Iau?iue_AAA" xfId="20"/>
    <cellStyle name="Îáű÷íűé_1 číä óä10" xfId="21"/>
    <cellStyle name="Nun??c [0]_AAA" xfId="22"/>
    <cellStyle name="Nun??c_AAA" xfId="23"/>
    <cellStyle name="Ňűń˙÷č [0]_1 číä óä10" xfId="24"/>
    <cellStyle name="Ňűń˙÷č_1 číä óä10" xfId="25"/>
    <cellStyle name="Ôčíŕíńîâűé [0]_ATPCD30" xfId="26"/>
    <cellStyle name="Ôčíŕíńîâűé_ATPCD30" xfId="27"/>
    <cellStyle name="Гиперссылка 2" xfId="28"/>
    <cellStyle name="Денежный [0Э_11DXATP" xfId="29"/>
    <cellStyle name="ЗаголовокСтолбца" xfId="30"/>
    <cellStyle name="Обычный" xfId="0" builtinId="0"/>
    <cellStyle name="Обычный 10" xfId="1"/>
    <cellStyle name="Обычный 2" xfId="6"/>
    <cellStyle name="Обычный 2 2" xfId="10"/>
    <cellStyle name="Обычный 2 3" xfId="31"/>
    <cellStyle name="Обычный 2_ООО Тепловая компания (печора)" xfId="2"/>
    <cellStyle name="Обычный 3" xfId="8"/>
    <cellStyle name="Обычный 3 2" xfId="32"/>
    <cellStyle name="Обычный 32" xfId="33"/>
    <cellStyle name="Обычный 4" xfId="34"/>
    <cellStyle name="Обычный 4 2" xfId="35"/>
    <cellStyle name="Обычный 5" xfId="3"/>
    <cellStyle name="Обычный 5 2" xfId="36"/>
    <cellStyle name="Обычный 5 2 2" xfId="50"/>
    <cellStyle name="Обычный 5 3" xfId="37"/>
    <cellStyle name="Обычный 5 3 2" xfId="51"/>
    <cellStyle name="Обычный 6" xfId="38"/>
    <cellStyle name="Обычный 6 2" xfId="52"/>
    <cellStyle name="Обычный 7" xfId="39"/>
    <cellStyle name="Обычный 7 2" xfId="53"/>
    <cellStyle name="Обычный 8" xfId="7"/>
    <cellStyle name="Обычный 8 2" xfId="40"/>
    <cellStyle name="Обычный 9" xfId="41"/>
    <cellStyle name="Обычный_PP_PitWater" xfId="5"/>
    <cellStyle name="Обычный_PP_Stok" xfId="42"/>
    <cellStyle name="Процентный 2" xfId="43"/>
    <cellStyle name="Процентный 2 2" xfId="54"/>
    <cellStyle name="Процентный 3" xfId="44"/>
    <cellStyle name="Процентный 4" xfId="9"/>
    <cellStyle name="Процентный 5" xfId="45"/>
    <cellStyle name="Процентный 6" xfId="46"/>
    <cellStyle name="Стиль 1" xfId="4"/>
    <cellStyle name="Тысячи [0]_1 инд уд10" xfId="47"/>
    <cellStyle name="Тысячи_1 инд уд10" xfId="48"/>
    <cellStyle name="Финансовый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8" sqref="B8"/>
    </sheetView>
  </sheetViews>
  <sheetFormatPr defaultRowHeight="15" x14ac:dyDescent="0.25"/>
  <cols>
    <col min="1" max="1" width="50.28515625" customWidth="1"/>
    <col min="2" max="2" width="57.85546875" customWidth="1"/>
  </cols>
  <sheetData>
    <row r="1" spans="1:2" ht="15.75" x14ac:dyDescent="0.25">
      <c r="A1" s="15" t="s">
        <v>0</v>
      </c>
      <c r="B1" s="15"/>
    </row>
    <row r="2" spans="1:2" ht="18.75" x14ac:dyDescent="0.3">
      <c r="A2" s="16" t="s">
        <v>1</v>
      </c>
      <c r="B2" s="16"/>
    </row>
    <row r="3" spans="1:2" ht="18.75" x14ac:dyDescent="0.3">
      <c r="A3" s="17"/>
      <c r="B3" s="18"/>
    </row>
    <row r="4" spans="1:2" ht="15.75" x14ac:dyDescent="0.25">
      <c r="A4" s="19" t="s">
        <v>2</v>
      </c>
      <c r="B4" s="19"/>
    </row>
    <row r="5" spans="1:2" ht="15.75" x14ac:dyDescent="0.25">
      <c r="A5" s="3" t="s">
        <v>3</v>
      </c>
      <c r="B5" s="4" t="s">
        <v>4</v>
      </c>
    </row>
    <row r="6" spans="1:2" ht="31.5" x14ac:dyDescent="0.25">
      <c r="A6" s="3" t="s">
        <v>5</v>
      </c>
      <c r="B6" s="2" t="s">
        <v>6</v>
      </c>
    </row>
    <row r="7" spans="1:2" ht="31.5" x14ac:dyDescent="0.25">
      <c r="A7" s="3" t="s">
        <v>7</v>
      </c>
      <c r="B7" s="2" t="s">
        <v>8</v>
      </c>
    </row>
    <row r="8" spans="1:2" ht="31.5" x14ac:dyDescent="0.25">
      <c r="A8" s="3" t="s">
        <v>9</v>
      </c>
      <c r="B8" s="2" t="s">
        <v>10</v>
      </c>
    </row>
    <row r="9" spans="1:2" ht="15.75" x14ac:dyDescent="0.25">
      <c r="A9" s="6"/>
      <c r="B9" s="7"/>
    </row>
    <row r="10" spans="1:2" ht="15.75" x14ac:dyDescent="0.25">
      <c r="A10" s="13" t="s">
        <v>11</v>
      </c>
      <c r="B10" s="14" t="s">
        <v>12</v>
      </c>
    </row>
    <row r="11" spans="1:2" ht="15.75" x14ac:dyDescent="0.25">
      <c r="A11" s="11" t="s">
        <v>13</v>
      </c>
      <c r="B11" s="11" t="s">
        <v>14</v>
      </c>
    </row>
    <row r="12" spans="1:2" ht="15.75" x14ac:dyDescent="0.25">
      <c r="A12" s="10"/>
      <c r="B12" s="5"/>
    </row>
    <row r="13" spans="1:2" ht="15.75" x14ac:dyDescent="0.25">
      <c r="A13" s="11"/>
      <c r="B13" s="12"/>
    </row>
    <row r="14" spans="1:2" ht="15.75" x14ac:dyDescent="0.25">
      <c r="A14" s="11"/>
      <c r="B14" s="12"/>
    </row>
    <row r="20" spans="1:3" ht="15.75" x14ac:dyDescent="0.25">
      <c r="A20" s="1"/>
      <c r="B20" s="1"/>
      <c r="C20" s="8"/>
    </row>
    <row r="22" spans="1:3" ht="15.75" x14ac:dyDescent="0.25">
      <c r="A22" s="1"/>
      <c r="B22" s="1"/>
      <c r="C22" s="9"/>
    </row>
    <row r="25" spans="1:3" ht="15.75" x14ac:dyDescent="0.25">
      <c r="A25" s="5"/>
      <c r="B25" s="5"/>
      <c r="C25" s="5"/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workbookViewId="0">
      <selection activeCell="E33" sqref="E33"/>
    </sheetView>
  </sheetViews>
  <sheetFormatPr defaultRowHeight="15" x14ac:dyDescent="0.25"/>
  <cols>
    <col min="1" max="1" width="6.140625" bestFit="1" customWidth="1"/>
    <col min="2" max="2" width="53.140625" bestFit="1" customWidth="1"/>
    <col min="3" max="3" width="11.85546875" customWidth="1"/>
    <col min="4" max="4" width="10.140625" bestFit="1" customWidth="1"/>
    <col min="5" max="6" width="11.5703125" bestFit="1" customWidth="1"/>
    <col min="7" max="8" width="10.140625" bestFit="1" customWidth="1"/>
    <col min="9" max="10" width="11.5703125" bestFit="1" customWidth="1"/>
    <col min="11" max="12" width="10.140625" bestFit="1" customWidth="1"/>
    <col min="13" max="14" width="11.5703125" bestFit="1" customWidth="1"/>
    <col min="15" max="16" width="10.140625" bestFit="1" customWidth="1"/>
    <col min="17" max="18" width="11.5703125" bestFit="1" customWidth="1"/>
    <col min="19" max="20" width="10.140625" bestFit="1" customWidth="1"/>
    <col min="21" max="22" width="11.5703125" bestFit="1" customWidth="1"/>
    <col min="23" max="24" width="10.140625" bestFit="1" customWidth="1"/>
    <col min="25" max="26" width="11.5703125" bestFit="1" customWidth="1"/>
    <col min="27" max="28" width="10.140625" bestFit="1" customWidth="1"/>
    <col min="29" max="30" width="11.5703125" bestFit="1" customWidth="1"/>
    <col min="31" max="32" width="10.140625" bestFit="1" customWidth="1"/>
    <col min="33" max="34" width="11.5703125" bestFit="1" customWidth="1"/>
    <col min="35" max="36" width="10.140625" bestFit="1" customWidth="1"/>
    <col min="37" max="38" width="11.5703125" bestFit="1" customWidth="1"/>
    <col min="39" max="39" width="10.140625" bestFit="1" customWidth="1"/>
  </cols>
  <sheetData>
    <row r="1" spans="1:40" ht="15.75" x14ac:dyDescent="0.25">
      <c r="A1" s="56" t="s">
        <v>15</v>
      </c>
      <c r="B1" s="56"/>
      <c r="C1" s="5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ht="15" customHeight="1" x14ac:dyDescent="0.25">
      <c r="A2" s="23" t="s">
        <v>79</v>
      </c>
      <c r="B2" s="23" t="s">
        <v>16</v>
      </c>
      <c r="C2" s="23" t="s">
        <v>17</v>
      </c>
      <c r="D2" s="22" t="s">
        <v>18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49"/>
      <c r="P2" s="22" t="s">
        <v>18</v>
      </c>
      <c r="Q2" s="50"/>
      <c r="R2" s="50"/>
      <c r="S2" s="50"/>
      <c r="T2" s="50"/>
      <c r="U2" s="50"/>
      <c r="V2" s="50"/>
      <c r="W2" s="50"/>
      <c r="X2" s="50"/>
      <c r="Y2" s="50"/>
      <c r="Z2" s="50"/>
      <c r="AA2" s="49"/>
      <c r="AB2" s="22" t="s">
        <v>18</v>
      </c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49"/>
      <c r="AN2" s="101"/>
    </row>
    <row r="3" spans="1:40" ht="15" customHeight="1" x14ac:dyDescent="0.25">
      <c r="A3" s="23"/>
      <c r="B3" s="23"/>
      <c r="C3" s="23"/>
      <c r="D3" s="27" t="s">
        <v>19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218"/>
      <c r="P3" s="55" t="s">
        <v>20</v>
      </c>
      <c r="Q3" s="47"/>
      <c r="R3" s="47"/>
      <c r="S3" s="47"/>
      <c r="T3" s="47"/>
      <c r="U3" s="47"/>
      <c r="V3" s="47"/>
      <c r="W3" s="47"/>
      <c r="X3" s="47"/>
      <c r="Y3" s="47"/>
      <c r="Z3" s="47"/>
      <c r="AA3" s="178"/>
      <c r="AB3" s="35" t="s">
        <v>21</v>
      </c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4"/>
      <c r="AN3" s="101"/>
    </row>
    <row r="4" spans="1:40" x14ac:dyDescent="0.25">
      <c r="A4" s="23"/>
      <c r="B4" s="23"/>
      <c r="C4" s="23"/>
      <c r="D4" s="45" t="s">
        <v>22</v>
      </c>
      <c r="E4" s="44"/>
      <c r="F4" s="44"/>
      <c r="G4" s="25"/>
      <c r="H4" s="45" t="s">
        <v>23</v>
      </c>
      <c r="I4" s="44"/>
      <c r="J4" s="44"/>
      <c r="K4" s="25"/>
      <c r="L4" s="45" t="s">
        <v>24</v>
      </c>
      <c r="M4" s="44"/>
      <c r="N4" s="44"/>
      <c r="O4" s="25"/>
      <c r="P4" s="54" t="s">
        <v>22</v>
      </c>
      <c r="Q4" s="43"/>
      <c r="R4" s="43"/>
      <c r="S4" s="53"/>
      <c r="T4" s="54" t="s">
        <v>23</v>
      </c>
      <c r="U4" s="43"/>
      <c r="V4" s="43"/>
      <c r="W4" s="53"/>
      <c r="X4" s="54" t="s">
        <v>24</v>
      </c>
      <c r="Y4" s="43"/>
      <c r="Z4" s="43"/>
      <c r="AA4" s="53"/>
      <c r="AB4" s="39" t="s">
        <v>22</v>
      </c>
      <c r="AC4" s="38"/>
      <c r="AD4" s="38"/>
      <c r="AE4" s="37"/>
      <c r="AF4" s="39" t="s">
        <v>23</v>
      </c>
      <c r="AG4" s="38"/>
      <c r="AH4" s="38"/>
      <c r="AI4" s="37"/>
      <c r="AJ4" s="39" t="s">
        <v>24</v>
      </c>
      <c r="AK4" s="38"/>
      <c r="AL4" s="38"/>
      <c r="AM4" s="37"/>
      <c r="AN4" s="101"/>
    </row>
    <row r="5" spans="1:40" x14ac:dyDescent="0.25">
      <c r="A5" s="23"/>
      <c r="B5" s="23"/>
      <c r="C5" s="23"/>
      <c r="D5" s="58" t="s">
        <v>27</v>
      </c>
      <c r="E5" s="42" t="s">
        <v>28</v>
      </c>
      <c r="F5" s="52"/>
      <c r="G5" s="41"/>
      <c r="H5" s="58" t="s">
        <v>27</v>
      </c>
      <c r="I5" s="42" t="s">
        <v>28</v>
      </c>
      <c r="J5" s="52"/>
      <c r="K5" s="41"/>
      <c r="L5" s="58" t="s">
        <v>27</v>
      </c>
      <c r="M5" s="42" t="s">
        <v>28</v>
      </c>
      <c r="N5" s="52"/>
      <c r="O5" s="41"/>
      <c r="P5" s="59" t="s">
        <v>27</v>
      </c>
      <c r="Q5" s="51" t="s">
        <v>28</v>
      </c>
      <c r="R5" s="40"/>
      <c r="S5" s="21"/>
      <c r="T5" s="59" t="s">
        <v>27</v>
      </c>
      <c r="U5" s="51" t="s">
        <v>28</v>
      </c>
      <c r="V5" s="40"/>
      <c r="W5" s="21"/>
      <c r="X5" s="59" t="s">
        <v>27</v>
      </c>
      <c r="Y5" s="51" t="s">
        <v>28</v>
      </c>
      <c r="Z5" s="40"/>
      <c r="AA5" s="21"/>
      <c r="AB5" s="108" t="s">
        <v>27</v>
      </c>
      <c r="AC5" s="36" t="s">
        <v>28</v>
      </c>
      <c r="AD5" s="26"/>
      <c r="AE5" s="20"/>
      <c r="AF5" s="108" t="s">
        <v>27</v>
      </c>
      <c r="AG5" s="36" t="s">
        <v>28</v>
      </c>
      <c r="AH5" s="26"/>
      <c r="AI5" s="20"/>
      <c r="AJ5" s="108" t="s">
        <v>27</v>
      </c>
      <c r="AK5" s="36" t="s">
        <v>28</v>
      </c>
      <c r="AL5" s="26"/>
      <c r="AM5" s="20"/>
      <c r="AN5" s="57"/>
    </row>
    <row r="6" spans="1:40" x14ac:dyDescent="0.25">
      <c r="A6" s="60"/>
      <c r="B6" s="60"/>
      <c r="C6" s="61"/>
      <c r="D6" s="58" t="s">
        <v>29</v>
      </c>
      <c r="E6" s="58" t="s">
        <v>30</v>
      </c>
      <c r="F6" s="58" t="s">
        <v>31</v>
      </c>
      <c r="G6" s="58" t="s">
        <v>29</v>
      </c>
      <c r="H6" s="58" t="s">
        <v>29</v>
      </c>
      <c r="I6" s="58" t="s">
        <v>30</v>
      </c>
      <c r="J6" s="58" t="s">
        <v>31</v>
      </c>
      <c r="K6" s="58" t="s">
        <v>29</v>
      </c>
      <c r="L6" s="58" t="s">
        <v>29</v>
      </c>
      <c r="M6" s="58" t="s">
        <v>30</v>
      </c>
      <c r="N6" s="58" t="s">
        <v>31</v>
      </c>
      <c r="O6" s="58" t="s">
        <v>29</v>
      </c>
      <c r="P6" s="59" t="s">
        <v>29</v>
      </c>
      <c r="Q6" s="59" t="s">
        <v>30</v>
      </c>
      <c r="R6" s="59" t="s">
        <v>31</v>
      </c>
      <c r="S6" s="59" t="s">
        <v>29</v>
      </c>
      <c r="T6" s="59" t="s">
        <v>29</v>
      </c>
      <c r="U6" s="59" t="s">
        <v>30</v>
      </c>
      <c r="V6" s="59" t="s">
        <v>31</v>
      </c>
      <c r="W6" s="59" t="s">
        <v>29</v>
      </c>
      <c r="X6" s="59" t="s">
        <v>29</v>
      </c>
      <c r="Y6" s="59" t="s">
        <v>30</v>
      </c>
      <c r="Z6" s="59" t="s">
        <v>31</v>
      </c>
      <c r="AA6" s="59" t="s">
        <v>29</v>
      </c>
      <c r="AB6" s="108" t="s">
        <v>29</v>
      </c>
      <c r="AC6" s="108" t="s">
        <v>30</v>
      </c>
      <c r="AD6" s="108" t="s">
        <v>31</v>
      </c>
      <c r="AE6" s="108" t="s">
        <v>29</v>
      </c>
      <c r="AF6" s="108" t="s">
        <v>29</v>
      </c>
      <c r="AG6" s="108" t="s">
        <v>30</v>
      </c>
      <c r="AH6" s="108" t="s">
        <v>31</v>
      </c>
      <c r="AI6" s="108" t="s">
        <v>29</v>
      </c>
      <c r="AJ6" s="108" t="s">
        <v>29</v>
      </c>
      <c r="AK6" s="108" t="s">
        <v>30</v>
      </c>
      <c r="AL6" s="108" t="s">
        <v>31</v>
      </c>
      <c r="AM6" s="108" t="s">
        <v>29</v>
      </c>
      <c r="AN6" s="57"/>
    </row>
    <row r="7" spans="1:40" x14ac:dyDescent="0.25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1">
        <v>7</v>
      </c>
      <c r="H7" s="60">
        <v>8</v>
      </c>
      <c r="I7" s="60">
        <v>9</v>
      </c>
      <c r="J7" s="60">
        <v>10</v>
      </c>
      <c r="K7" s="61">
        <v>11</v>
      </c>
      <c r="L7" s="60">
        <v>12</v>
      </c>
      <c r="M7" s="60">
        <v>13</v>
      </c>
      <c r="N7" s="60">
        <v>14</v>
      </c>
      <c r="O7" s="60">
        <v>15</v>
      </c>
      <c r="P7" s="60">
        <v>16</v>
      </c>
      <c r="Q7" s="60">
        <v>17</v>
      </c>
      <c r="R7" s="60">
        <v>18</v>
      </c>
      <c r="S7" s="61">
        <v>19</v>
      </c>
      <c r="T7" s="60">
        <v>20</v>
      </c>
      <c r="U7" s="60">
        <v>21</v>
      </c>
      <c r="V7" s="60">
        <v>22</v>
      </c>
      <c r="W7" s="61">
        <v>23</v>
      </c>
      <c r="X7" s="60"/>
      <c r="Y7" s="60"/>
      <c r="Z7" s="60"/>
      <c r="AA7" s="60"/>
      <c r="AB7" s="60">
        <v>28</v>
      </c>
      <c r="AC7" s="60">
        <v>29</v>
      </c>
      <c r="AD7" s="60">
        <v>30</v>
      </c>
      <c r="AE7" s="61">
        <v>31</v>
      </c>
      <c r="AF7" s="60">
        <v>32</v>
      </c>
      <c r="AG7" s="60">
        <v>33</v>
      </c>
      <c r="AH7" s="60">
        <v>34</v>
      </c>
      <c r="AI7" s="61">
        <v>35</v>
      </c>
      <c r="AJ7" s="60"/>
      <c r="AK7" s="60"/>
      <c r="AL7" s="60"/>
      <c r="AM7" s="61"/>
      <c r="AN7" s="57"/>
    </row>
    <row r="8" spans="1:40" x14ac:dyDescent="0.25">
      <c r="A8" s="62" t="s">
        <v>32</v>
      </c>
      <c r="B8" s="63" t="s">
        <v>33</v>
      </c>
      <c r="C8" s="64"/>
      <c r="D8" s="65"/>
      <c r="E8" s="66"/>
      <c r="F8" s="67"/>
      <c r="G8" s="68"/>
      <c r="H8" s="65"/>
      <c r="I8" s="66"/>
      <c r="J8" s="67"/>
      <c r="K8" s="68"/>
      <c r="L8" s="65"/>
      <c r="M8" s="66"/>
      <c r="N8" s="67"/>
      <c r="O8" s="68"/>
      <c r="P8" s="65"/>
      <c r="Q8" s="66"/>
      <c r="R8" s="67"/>
      <c r="S8" s="68"/>
      <c r="T8" s="65"/>
      <c r="U8" s="66"/>
      <c r="V8" s="67"/>
      <c r="W8" s="68"/>
      <c r="X8" s="65"/>
      <c r="Y8" s="66"/>
      <c r="Z8" s="67"/>
      <c r="AA8" s="68"/>
      <c r="AB8" s="65"/>
      <c r="AC8" s="66"/>
      <c r="AD8" s="67"/>
      <c r="AE8" s="68"/>
      <c r="AF8" s="65"/>
      <c r="AG8" s="66"/>
      <c r="AH8" s="67"/>
      <c r="AI8" s="68"/>
      <c r="AJ8" s="65"/>
      <c r="AK8" s="66"/>
      <c r="AL8" s="67"/>
      <c r="AM8" s="68"/>
      <c r="AN8" s="57"/>
    </row>
    <row r="9" spans="1:40" ht="28.5" x14ac:dyDescent="0.25">
      <c r="A9" s="62" t="s">
        <v>34</v>
      </c>
      <c r="B9" s="63" t="s">
        <v>35</v>
      </c>
      <c r="C9" s="69" t="s">
        <v>36</v>
      </c>
      <c r="D9" s="70">
        <v>168907.65600000002</v>
      </c>
      <c r="E9" s="71">
        <v>90034.314762000009</v>
      </c>
      <c r="F9" s="72">
        <v>89772.616915999999</v>
      </c>
      <c r="G9" s="73">
        <v>179806.93167800002</v>
      </c>
      <c r="H9" s="70">
        <v>168907.65600000002</v>
      </c>
      <c r="I9" s="71">
        <v>96053.212750999999</v>
      </c>
      <c r="J9" s="72">
        <v>86785.618356000006</v>
      </c>
      <c r="K9" s="73">
        <v>182838.83110700001</v>
      </c>
      <c r="L9" s="70">
        <v>168216.666</v>
      </c>
      <c r="M9" s="71">
        <v>108575.63848699999</v>
      </c>
      <c r="N9" s="72">
        <v>91708.713090999998</v>
      </c>
      <c r="O9" s="73">
        <v>200284.351578</v>
      </c>
      <c r="P9" s="70">
        <v>114517.738</v>
      </c>
      <c r="Q9" s="71">
        <v>54666.340271000001</v>
      </c>
      <c r="R9" s="72">
        <v>53707.993125000001</v>
      </c>
      <c r="S9" s="73">
        <v>108374.333396</v>
      </c>
      <c r="T9" s="70">
        <v>114517.738</v>
      </c>
      <c r="U9" s="71">
        <v>51803.963259000004</v>
      </c>
      <c r="V9" s="72">
        <v>51377.355526000007</v>
      </c>
      <c r="W9" s="73">
        <v>103181.31878500001</v>
      </c>
      <c r="X9" s="70">
        <v>104747.68299999999</v>
      </c>
      <c r="Y9" s="71">
        <v>58008.185567</v>
      </c>
      <c r="Z9" s="72">
        <v>54813.668515999998</v>
      </c>
      <c r="AA9" s="73">
        <v>112821.854083</v>
      </c>
      <c r="AB9" s="70">
        <v>130845.319</v>
      </c>
      <c r="AC9" s="71">
        <v>60637.818837999999</v>
      </c>
      <c r="AD9" s="72">
        <v>52001.864224000004</v>
      </c>
      <c r="AE9" s="73">
        <v>112639.683062</v>
      </c>
      <c r="AF9" s="70">
        <v>129750</v>
      </c>
      <c r="AG9" s="71">
        <v>64364.614899</v>
      </c>
      <c r="AH9" s="72">
        <v>52495.598998000001</v>
      </c>
      <c r="AI9" s="73">
        <v>116860.21389700001</v>
      </c>
      <c r="AJ9" s="70">
        <v>122261.641</v>
      </c>
      <c r="AK9" s="71">
        <v>58930.336491000002</v>
      </c>
      <c r="AL9" s="72">
        <v>57734.454310000001</v>
      </c>
      <c r="AM9" s="73">
        <v>116664.790801</v>
      </c>
      <c r="AN9" s="57"/>
    </row>
    <row r="10" spans="1:40" x14ac:dyDescent="0.25">
      <c r="A10" s="74" t="s">
        <v>37</v>
      </c>
      <c r="B10" s="75" t="s">
        <v>38</v>
      </c>
      <c r="C10" s="69" t="s">
        <v>36</v>
      </c>
      <c r="D10" s="76">
        <v>168907.65600000002</v>
      </c>
      <c r="E10" s="77">
        <v>90034.314762000009</v>
      </c>
      <c r="F10" s="78">
        <v>89772.616915999999</v>
      </c>
      <c r="G10" s="79">
        <v>179806.93167800002</v>
      </c>
      <c r="H10" s="76">
        <v>168907.65600000002</v>
      </c>
      <c r="I10" s="102">
        <v>96053.212750999999</v>
      </c>
      <c r="J10" s="103">
        <v>86785.618356000006</v>
      </c>
      <c r="K10" s="79">
        <v>182838.83110700001</v>
      </c>
      <c r="L10" s="76">
        <v>168216.666</v>
      </c>
      <c r="M10" s="102">
        <v>108575.63848699999</v>
      </c>
      <c r="N10" s="103">
        <v>91708.713090999998</v>
      </c>
      <c r="O10" s="79">
        <v>200284.351578</v>
      </c>
      <c r="P10" s="76">
        <v>114517.738</v>
      </c>
      <c r="Q10" s="77">
        <v>54666.340271000001</v>
      </c>
      <c r="R10" s="78">
        <v>53707.993125000001</v>
      </c>
      <c r="S10" s="79">
        <v>108374.333396</v>
      </c>
      <c r="T10" s="76">
        <v>114517.738</v>
      </c>
      <c r="U10" s="102">
        <v>51803.963259000004</v>
      </c>
      <c r="V10" s="103">
        <v>51377.355526000007</v>
      </c>
      <c r="W10" s="79">
        <v>103181.31878500001</v>
      </c>
      <c r="X10" s="76">
        <v>104747.68299999999</v>
      </c>
      <c r="Y10" s="102">
        <v>58008.185567</v>
      </c>
      <c r="Z10" s="103">
        <v>54813.668515999998</v>
      </c>
      <c r="AA10" s="79">
        <v>112821.854083</v>
      </c>
      <c r="AB10" s="76">
        <v>130845.319</v>
      </c>
      <c r="AC10" s="77">
        <v>60637.818837999999</v>
      </c>
      <c r="AD10" s="78">
        <v>52001.864224000004</v>
      </c>
      <c r="AE10" s="79">
        <v>112639.683062</v>
      </c>
      <c r="AF10" s="76">
        <v>129750</v>
      </c>
      <c r="AG10" s="102">
        <v>64364.614899</v>
      </c>
      <c r="AH10" s="103">
        <v>52495.598998000001</v>
      </c>
      <c r="AI10" s="73">
        <v>116860.21389700001</v>
      </c>
      <c r="AJ10" s="76">
        <v>122261.641</v>
      </c>
      <c r="AK10" s="102">
        <v>58930.336491000002</v>
      </c>
      <c r="AL10" s="103">
        <v>57734.454310000001</v>
      </c>
      <c r="AM10" s="73">
        <v>116664.790801</v>
      </c>
      <c r="AN10" s="57"/>
    </row>
    <row r="11" spans="1:40" x14ac:dyDescent="0.25">
      <c r="A11" s="74" t="s">
        <v>39</v>
      </c>
      <c r="B11" s="75" t="s">
        <v>40</v>
      </c>
      <c r="C11" s="69" t="s">
        <v>36</v>
      </c>
      <c r="D11" s="76"/>
      <c r="E11" s="77"/>
      <c r="F11" s="78"/>
      <c r="G11" s="79"/>
      <c r="H11" s="76"/>
      <c r="I11" s="77"/>
      <c r="J11" s="78"/>
      <c r="K11" s="79"/>
      <c r="L11" s="76"/>
      <c r="M11" s="77"/>
      <c r="N11" s="78"/>
      <c r="O11" s="79"/>
      <c r="P11" s="76"/>
      <c r="Q11" s="77"/>
      <c r="R11" s="78"/>
      <c r="S11" s="79"/>
      <c r="T11" s="76"/>
      <c r="U11" s="77"/>
      <c r="V11" s="78"/>
      <c r="W11" s="79"/>
      <c r="X11" s="76"/>
      <c r="Y11" s="77"/>
      <c r="Z11" s="78"/>
      <c r="AA11" s="79"/>
      <c r="AB11" s="76"/>
      <c r="AC11" s="77"/>
      <c r="AD11" s="78"/>
      <c r="AE11" s="79"/>
      <c r="AF11" s="76"/>
      <c r="AG11" s="77"/>
      <c r="AH11" s="78"/>
      <c r="AI11" s="79"/>
      <c r="AJ11" s="76"/>
      <c r="AK11" s="77"/>
      <c r="AL11" s="78"/>
      <c r="AM11" s="79"/>
      <c r="AN11" s="57"/>
    </row>
    <row r="12" spans="1:40" x14ac:dyDescent="0.25">
      <c r="A12" s="62" t="s">
        <v>41</v>
      </c>
      <c r="B12" s="63" t="s">
        <v>42</v>
      </c>
      <c r="C12" s="69" t="s">
        <v>36</v>
      </c>
      <c r="D12" s="80">
        <v>168907.65600000002</v>
      </c>
      <c r="E12" s="81">
        <v>90034.314762000009</v>
      </c>
      <c r="F12" s="82">
        <v>89772.616915999999</v>
      </c>
      <c r="G12" s="73">
        <v>179806.93167800002</v>
      </c>
      <c r="H12" s="80">
        <v>168907.65600000002</v>
      </c>
      <c r="I12" s="81">
        <v>96053.212750999999</v>
      </c>
      <c r="J12" s="82">
        <v>86785.618356000006</v>
      </c>
      <c r="K12" s="73">
        <v>182838.83110700001</v>
      </c>
      <c r="L12" s="80">
        <v>168216.666</v>
      </c>
      <c r="M12" s="81">
        <v>108575.63848699999</v>
      </c>
      <c r="N12" s="82">
        <v>91708.713090999998</v>
      </c>
      <c r="O12" s="73">
        <v>200284.351578</v>
      </c>
      <c r="P12" s="80">
        <v>114517.738</v>
      </c>
      <c r="Q12" s="81">
        <v>54666.340271000001</v>
      </c>
      <c r="R12" s="82">
        <v>53707.993125000001</v>
      </c>
      <c r="S12" s="73">
        <v>108374.333396</v>
      </c>
      <c r="T12" s="80">
        <v>114517.738</v>
      </c>
      <c r="U12" s="81">
        <v>51803.963259000004</v>
      </c>
      <c r="V12" s="82">
        <v>51377.355526000007</v>
      </c>
      <c r="W12" s="73">
        <v>103181.31878500001</v>
      </c>
      <c r="X12" s="80">
        <v>104747.68299999999</v>
      </c>
      <c r="Y12" s="81">
        <v>58008.185567</v>
      </c>
      <c r="Z12" s="82">
        <v>54813.668515999998</v>
      </c>
      <c r="AA12" s="73">
        <v>112821.854083</v>
      </c>
      <c r="AB12" s="80">
        <v>130845.319</v>
      </c>
      <c r="AC12" s="81">
        <v>60637.818837999999</v>
      </c>
      <c r="AD12" s="82">
        <v>52001.864224000004</v>
      </c>
      <c r="AE12" s="83">
        <v>112639.683062</v>
      </c>
      <c r="AF12" s="80">
        <v>129750</v>
      </c>
      <c r="AG12" s="81">
        <v>64364.614899</v>
      </c>
      <c r="AH12" s="82">
        <v>52495.598998000001</v>
      </c>
      <c r="AI12" s="83">
        <v>116860.21389700001</v>
      </c>
      <c r="AJ12" s="80">
        <v>122261.641</v>
      </c>
      <c r="AK12" s="81">
        <v>58930.336491000002</v>
      </c>
      <c r="AL12" s="82">
        <v>57734.454310000001</v>
      </c>
      <c r="AM12" s="83">
        <v>116664.790801</v>
      </c>
      <c r="AN12" s="57"/>
    </row>
    <row r="13" spans="1:40" x14ac:dyDescent="0.25">
      <c r="A13" s="74" t="s">
        <v>43</v>
      </c>
      <c r="B13" s="75" t="s">
        <v>44</v>
      </c>
      <c r="C13" s="69" t="s">
        <v>36</v>
      </c>
      <c r="D13" s="84">
        <v>168907.65600000002</v>
      </c>
      <c r="E13" s="85">
        <v>90034.314762000009</v>
      </c>
      <c r="F13" s="86">
        <v>89772.616915999999</v>
      </c>
      <c r="G13" s="79">
        <v>179806.93167800002</v>
      </c>
      <c r="H13" s="84">
        <v>168907.65600000002</v>
      </c>
      <c r="I13" s="85">
        <v>96053.212750999999</v>
      </c>
      <c r="J13" s="86">
        <v>86785.618356000006</v>
      </c>
      <c r="K13" s="79">
        <v>182838.83110700001</v>
      </c>
      <c r="L13" s="84">
        <v>168216.666</v>
      </c>
      <c r="M13" s="85">
        <v>108575.63848699999</v>
      </c>
      <c r="N13" s="86">
        <v>91708.713090999998</v>
      </c>
      <c r="O13" s="79">
        <v>200284.351578</v>
      </c>
      <c r="P13" s="84">
        <v>114517.738</v>
      </c>
      <c r="Q13" s="85">
        <v>54666.340271000001</v>
      </c>
      <c r="R13" s="86">
        <v>53707.993125000001</v>
      </c>
      <c r="S13" s="79">
        <v>108374.333396</v>
      </c>
      <c r="T13" s="84">
        <v>114517.738</v>
      </c>
      <c r="U13" s="85">
        <v>51803.963259000004</v>
      </c>
      <c r="V13" s="86">
        <v>51377.355526000007</v>
      </c>
      <c r="W13" s="79">
        <v>103181.31878500001</v>
      </c>
      <c r="X13" s="84">
        <v>104747.68299999999</v>
      </c>
      <c r="Y13" s="85">
        <v>58008.185567</v>
      </c>
      <c r="Z13" s="86">
        <v>54813.668515999998</v>
      </c>
      <c r="AA13" s="79">
        <v>112821.854083</v>
      </c>
      <c r="AB13" s="84">
        <v>130845.319</v>
      </c>
      <c r="AC13" s="85">
        <v>60637.818837999999</v>
      </c>
      <c r="AD13" s="86">
        <v>52001.864224000004</v>
      </c>
      <c r="AE13" s="87">
        <v>112639.683062</v>
      </c>
      <c r="AF13" s="84">
        <v>129750</v>
      </c>
      <c r="AG13" s="85">
        <v>64364.614899</v>
      </c>
      <c r="AH13" s="86">
        <v>52495.598998000001</v>
      </c>
      <c r="AI13" s="83">
        <v>116860.21389700001</v>
      </c>
      <c r="AJ13" s="84">
        <v>122261.641</v>
      </c>
      <c r="AK13" s="85">
        <v>58930.336491000002</v>
      </c>
      <c r="AL13" s="86">
        <v>57734.454310000001</v>
      </c>
      <c r="AM13" s="83">
        <v>116664.790801</v>
      </c>
      <c r="AN13" s="57"/>
    </row>
    <row r="14" spans="1:40" x14ac:dyDescent="0.25">
      <c r="A14" s="74" t="s">
        <v>45</v>
      </c>
      <c r="B14" s="75" t="s">
        <v>46</v>
      </c>
      <c r="C14" s="69" t="s">
        <v>36</v>
      </c>
      <c r="D14" s="84"/>
      <c r="E14" s="85"/>
      <c r="F14" s="86"/>
      <c r="G14" s="79"/>
      <c r="H14" s="84"/>
      <c r="I14" s="85"/>
      <c r="J14" s="86"/>
      <c r="K14" s="79"/>
      <c r="L14" s="84"/>
      <c r="M14" s="85"/>
      <c r="N14" s="86"/>
      <c r="O14" s="79"/>
      <c r="P14" s="84"/>
      <c r="Q14" s="85"/>
      <c r="R14" s="86"/>
      <c r="S14" s="79"/>
      <c r="T14" s="84"/>
      <c r="U14" s="85"/>
      <c r="V14" s="86"/>
      <c r="W14" s="79"/>
      <c r="X14" s="84"/>
      <c r="Y14" s="85"/>
      <c r="Z14" s="86"/>
      <c r="AA14" s="79"/>
      <c r="AB14" s="84"/>
      <c r="AC14" s="85"/>
      <c r="AD14" s="86"/>
      <c r="AE14" s="87"/>
      <c r="AF14" s="84"/>
      <c r="AG14" s="85"/>
      <c r="AH14" s="86"/>
      <c r="AI14" s="87"/>
      <c r="AJ14" s="84"/>
      <c r="AK14" s="85"/>
      <c r="AL14" s="86"/>
      <c r="AM14" s="87"/>
      <c r="AN14" s="57"/>
    </row>
    <row r="15" spans="1:40" x14ac:dyDescent="0.25">
      <c r="A15" s="62" t="s">
        <v>47</v>
      </c>
      <c r="B15" s="63" t="s">
        <v>48</v>
      </c>
      <c r="C15" s="69" t="s">
        <v>36</v>
      </c>
      <c r="D15" s="80">
        <v>168907.65600000002</v>
      </c>
      <c r="E15" s="81">
        <v>90034.314762000009</v>
      </c>
      <c r="F15" s="82">
        <v>89772.616915999999</v>
      </c>
      <c r="G15" s="73">
        <v>179806.93167800002</v>
      </c>
      <c r="H15" s="80">
        <v>168907.65600000002</v>
      </c>
      <c r="I15" s="81">
        <v>96053.212750999999</v>
      </c>
      <c r="J15" s="82">
        <v>86785.618356000006</v>
      </c>
      <c r="K15" s="73">
        <v>182838.83110700001</v>
      </c>
      <c r="L15" s="80">
        <v>168216.666</v>
      </c>
      <c r="M15" s="81">
        <v>108575.63848699999</v>
      </c>
      <c r="N15" s="82">
        <v>91708.713090999998</v>
      </c>
      <c r="O15" s="73">
        <v>200284.351578</v>
      </c>
      <c r="P15" s="80">
        <v>114517.738</v>
      </c>
      <c r="Q15" s="81">
        <v>54666.340271000001</v>
      </c>
      <c r="R15" s="82">
        <v>53707.993125000001</v>
      </c>
      <c r="S15" s="73">
        <v>108374.333396</v>
      </c>
      <c r="T15" s="80">
        <v>114517.738</v>
      </c>
      <c r="U15" s="81">
        <v>51803.963259000004</v>
      </c>
      <c r="V15" s="82">
        <v>51377.355526000007</v>
      </c>
      <c r="W15" s="73">
        <v>103181.31878500001</v>
      </c>
      <c r="X15" s="80">
        <v>104747.68299999999</v>
      </c>
      <c r="Y15" s="81">
        <v>58008.185567</v>
      </c>
      <c r="Z15" s="82">
        <v>54813.668515999998</v>
      </c>
      <c r="AA15" s="73">
        <v>112821.854083</v>
      </c>
      <c r="AB15" s="80">
        <v>130845.319</v>
      </c>
      <c r="AC15" s="81">
        <v>60637.818837999999</v>
      </c>
      <c r="AD15" s="82">
        <v>52001.864224000004</v>
      </c>
      <c r="AE15" s="83">
        <v>112639.683062</v>
      </c>
      <c r="AF15" s="80">
        <v>129750</v>
      </c>
      <c r="AG15" s="81">
        <v>64364.614899</v>
      </c>
      <c r="AH15" s="82">
        <v>52495.598998000001</v>
      </c>
      <c r="AI15" s="83">
        <v>116860.21389700001</v>
      </c>
      <c r="AJ15" s="80">
        <v>122261.641</v>
      </c>
      <c r="AK15" s="81">
        <v>58930.336491000002</v>
      </c>
      <c r="AL15" s="82">
        <v>57734.454310000001</v>
      </c>
      <c r="AM15" s="83">
        <v>116664.790801</v>
      </c>
      <c r="AN15" s="57"/>
    </row>
    <row r="16" spans="1:40" x14ac:dyDescent="0.25">
      <c r="A16" s="74" t="s">
        <v>49</v>
      </c>
      <c r="B16" s="75" t="s">
        <v>50</v>
      </c>
      <c r="C16" s="69" t="s">
        <v>36</v>
      </c>
      <c r="D16" s="84">
        <v>2344.6670000000004</v>
      </c>
      <c r="E16" s="85">
        <v>1312.8720000000001</v>
      </c>
      <c r="F16" s="86">
        <v>972.37799999999993</v>
      </c>
      <c r="G16" s="79">
        <v>2285.25</v>
      </c>
      <c r="H16" s="84">
        <v>2344.6670000000004</v>
      </c>
      <c r="I16" s="104">
        <v>867.02500000000009</v>
      </c>
      <c r="J16" s="105">
        <v>1029.6000000000001</v>
      </c>
      <c r="K16" s="79">
        <v>1896.6250000000002</v>
      </c>
      <c r="L16" s="84">
        <v>2200.0830000000001</v>
      </c>
      <c r="M16" s="104">
        <v>1233.3000000000002</v>
      </c>
      <c r="N16" s="105">
        <v>878.6</v>
      </c>
      <c r="O16" s="79">
        <v>2111.9</v>
      </c>
      <c r="P16" s="84">
        <v>5764.0300000000007</v>
      </c>
      <c r="Q16" s="85">
        <v>2867.4960000000001</v>
      </c>
      <c r="R16" s="86">
        <v>2206.4700000000003</v>
      </c>
      <c r="S16" s="79">
        <v>5073.9660000000003</v>
      </c>
      <c r="T16" s="84">
        <v>5764.0300000000007</v>
      </c>
      <c r="U16" s="104">
        <v>1388.2090000000001</v>
      </c>
      <c r="V16" s="105">
        <v>2754.1059999999998</v>
      </c>
      <c r="W16" s="79">
        <v>4142.3149999999996</v>
      </c>
      <c r="X16" s="84">
        <v>5720.1809999999996</v>
      </c>
      <c r="Y16" s="104">
        <v>4699.8959999999997</v>
      </c>
      <c r="Z16" s="105">
        <v>2149.9830000000002</v>
      </c>
      <c r="AA16" s="79">
        <v>6849.8789999999999</v>
      </c>
      <c r="AB16" s="84">
        <v>1907.241</v>
      </c>
      <c r="AC16" s="85">
        <v>795.33899999999994</v>
      </c>
      <c r="AD16" s="86">
        <v>646.50635699999998</v>
      </c>
      <c r="AE16" s="87">
        <v>1441.8453569999999</v>
      </c>
      <c r="AF16" s="84">
        <v>1249.5620000000001</v>
      </c>
      <c r="AG16" s="104">
        <v>746.72457199999997</v>
      </c>
      <c r="AH16" s="105">
        <v>735.83535799999993</v>
      </c>
      <c r="AI16" s="83">
        <v>1482.5599299999999</v>
      </c>
      <c r="AJ16" s="84">
        <v>1744.675</v>
      </c>
      <c r="AK16" s="104">
        <v>939.96785699999998</v>
      </c>
      <c r="AL16" s="105">
        <v>704.16857099999993</v>
      </c>
      <c r="AM16" s="83">
        <v>1644.1364279999998</v>
      </c>
      <c r="AN16" s="57"/>
    </row>
    <row r="17" spans="1:39" x14ac:dyDescent="0.25">
      <c r="A17" s="74" t="s">
        <v>51</v>
      </c>
      <c r="B17" s="75" t="s">
        <v>52</v>
      </c>
      <c r="C17" s="69" t="s">
        <v>36</v>
      </c>
      <c r="D17" s="84"/>
      <c r="E17" s="85"/>
      <c r="F17" s="86"/>
      <c r="G17" s="79"/>
      <c r="H17" s="84"/>
      <c r="I17" s="85"/>
      <c r="J17" s="86"/>
      <c r="K17" s="79"/>
      <c r="L17" s="84"/>
      <c r="M17" s="85"/>
      <c r="N17" s="86"/>
      <c r="O17" s="79"/>
      <c r="P17" s="84"/>
      <c r="Q17" s="85"/>
      <c r="R17" s="86"/>
      <c r="S17" s="79"/>
      <c r="T17" s="84"/>
      <c r="U17" s="85"/>
      <c r="V17" s="86"/>
      <c r="W17" s="79"/>
      <c r="X17" s="84"/>
      <c r="Y17" s="85"/>
      <c r="Z17" s="86"/>
      <c r="AA17" s="79"/>
      <c r="AB17" s="84"/>
      <c r="AC17" s="85"/>
      <c r="AD17" s="86"/>
      <c r="AE17" s="87"/>
      <c r="AF17" s="84"/>
      <c r="AG17" s="85"/>
      <c r="AH17" s="86"/>
      <c r="AI17" s="87"/>
      <c r="AJ17" s="84"/>
      <c r="AK17" s="85"/>
      <c r="AL17" s="86"/>
      <c r="AM17" s="87"/>
    </row>
    <row r="18" spans="1:39" x14ac:dyDescent="0.25">
      <c r="A18" s="74" t="s">
        <v>53</v>
      </c>
      <c r="B18" s="63" t="s">
        <v>54</v>
      </c>
      <c r="C18" s="69" t="s">
        <v>36</v>
      </c>
      <c r="D18" s="80">
        <v>166562.98900000003</v>
      </c>
      <c r="E18" s="81">
        <v>88721.442762000006</v>
      </c>
      <c r="F18" s="82">
        <v>88800.238916000002</v>
      </c>
      <c r="G18" s="73">
        <v>177521.68167800002</v>
      </c>
      <c r="H18" s="80">
        <v>166562.98900000003</v>
      </c>
      <c r="I18" s="81">
        <v>95186.187751000005</v>
      </c>
      <c r="J18" s="82">
        <v>85756.018356</v>
      </c>
      <c r="K18" s="73">
        <v>180942.20610700001</v>
      </c>
      <c r="L18" s="80">
        <v>166016.58299999998</v>
      </c>
      <c r="M18" s="81">
        <v>107342.33848699999</v>
      </c>
      <c r="N18" s="82">
        <v>90830.113090999992</v>
      </c>
      <c r="O18" s="73">
        <v>198172.45157800001</v>
      </c>
      <c r="P18" s="80">
        <v>108753.708</v>
      </c>
      <c r="Q18" s="81">
        <v>51798.844271000002</v>
      </c>
      <c r="R18" s="82">
        <v>51501.523125</v>
      </c>
      <c r="S18" s="73">
        <v>103300.367396</v>
      </c>
      <c r="T18" s="80">
        <v>108753.708</v>
      </c>
      <c r="U18" s="81">
        <v>50415.754259000001</v>
      </c>
      <c r="V18" s="82">
        <v>48623.249526000007</v>
      </c>
      <c r="W18" s="73">
        <v>99039.003785000008</v>
      </c>
      <c r="X18" s="80">
        <v>99027.501999999993</v>
      </c>
      <c r="Y18" s="81">
        <v>53308.289567</v>
      </c>
      <c r="Z18" s="82">
        <v>52663.685515999998</v>
      </c>
      <c r="AA18" s="73">
        <v>105971.975083</v>
      </c>
      <c r="AB18" s="80">
        <v>128938.07800000001</v>
      </c>
      <c r="AC18" s="81">
        <v>59842.479837999999</v>
      </c>
      <c r="AD18" s="82">
        <v>51355.357867000006</v>
      </c>
      <c r="AE18" s="83">
        <v>111197.837705</v>
      </c>
      <c r="AF18" s="80">
        <v>128500.43799999999</v>
      </c>
      <c r="AG18" s="81">
        <v>63617.890327000001</v>
      </c>
      <c r="AH18" s="82">
        <v>51759.763640000005</v>
      </c>
      <c r="AI18" s="83">
        <v>115377.65396700001</v>
      </c>
      <c r="AJ18" s="80">
        <v>120516.966</v>
      </c>
      <c r="AK18" s="81">
        <v>57990.368633999999</v>
      </c>
      <c r="AL18" s="82">
        <v>57030.285738999999</v>
      </c>
      <c r="AM18" s="83">
        <v>115020.654373</v>
      </c>
    </row>
    <row r="19" spans="1:39" ht="30" x14ac:dyDescent="0.25">
      <c r="A19" s="74" t="s">
        <v>55</v>
      </c>
      <c r="B19" s="75" t="s">
        <v>56</v>
      </c>
      <c r="C19" s="69" t="s">
        <v>36</v>
      </c>
      <c r="D19" s="84">
        <v>130168.27299999999</v>
      </c>
      <c r="E19" s="85">
        <v>73018.799029999995</v>
      </c>
      <c r="F19" s="86">
        <v>66024.374062000003</v>
      </c>
      <c r="G19" s="79">
        <v>139043.17309200001</v>
      </c>
      <c r="H19" s="84">
        <v>130168.27299999999</v>
      </c>
      <c r="I19" s="85">
        <v>74860.480467000001</v>
      </c>
      <c r="J19" s="86">
        <v>67544.267319999999</v>
      </c>
      <c r="K19" s="79">
        <v>142404.747787</v>
      </c>
      <c r="L19" s="84">
        <v>132834.48499999999</v>
      </c>
      <c r="M19" s="85">
        <v>80048.766816999996</v>
      </c>
      <c r="N19" s="86">
        <v>72553.401255999997</v>
      </c>
      <c r="O19" s="79">
        <v>152602.16807299998</v>
      </c>
      <c r="P19" s="84">
        <v>89203.82</v>
      </c>
      <c r="Q19" s="85">
        <v>44120.223361000004</v>
      </c>
      <c r="R19" s="86">
        <v>45233.035125000002</v>
      </c>
      <c r="S19" s="79">
        <v>89353.258486000006</v>
      </c>
      <c r="T19" s="84">
        <v>89203.82</v>
      </c>
      <c r="U19" s="85">
        <v>45100.501259000004</v>
      </c>
      <c r="V19" s="86">
        <v>43899.381526000005</v>
      </c>
      <c r="W19" s="79">
        <v>88999.882785000009</v>
      </c>
      <c r="X19" s="84">
        <v>84085.737999999998</v>
      </c>
      <c r="Y19" s="85">
        <v>47377.850567000001</v>
      </c>
      <c r="Z19" s="86">
        <v>46466.117515999998</v>
      </c>
      <c r="AA19" s="79">
        <v>93843.968083</v>
      </c>
      <c r="AB19" s="84">
        <v>108865.375</v>
      </c>
      <c r="AC19" s="85">
        <v>50277.104152000007</v>
      </c>
      <c r="AD19" s="86">
        <v>46880.202867</v>
      </c>
      <c r="AE19" s="87">
        <v>97157.307019</v>
      </c>
      <c r="AF19" s="84">
        <v>109261.022</v>
      </c>
      <c r="AG19" s="85">
        <v>57443.419327000003</v>
      </c>
      <c r="AH19" s="86">
        <v>46246.743320000001</v>
      </c>
      <c r="AI19" s="87">
        <v>103690.162647</v>
      </c>
      <c r="AJ19" s="84">
        <v>102647.129</v>
      </c>
      <c r="AK19" s="85">
        <v>51227.774634000001</v>
      </c>
      <c r="AL19" s="86">
        <v>50627.545674000001</v>
      </c>
      <c r="AM19" s="87">
        <v>101855.32030799999</v>
      </c>
    </row>
    <row r="20" spans="1:39" x14ac:dyDescent="0.25">
      <c r="A20" s="74"/>
      <c r="B20" s="88" t="s">
        <v>57</v>
      </c>
      <c r="C20" s="69" t="s">
        <v>36</v>
      </c>
      <c r="D20" s="84">
        <v>130168.27299999999</v>
      </c>
      <c r="E20" s="85">
        <v>73018.799029999995</v>
      </c>
      <c r="F20" s="86">
        <v>66024.374062000003</v>
      </c>
      <c r="G20" s="79">
        <v>139043.17309200001</v>
      </c>
      <c r="H20" s="84">
        <v>130168.27299999999</v>
      </c>
      <c r="I20" s="104">
        <v>74860.480467000001</v>
      </c>
      <c r="J20" s="105">
        <v>67544.267319999999</v>
      </c>
      <c r="K20" s="79">
        <v>142404.747787</v>
      </c>
      <c r="L20" s="84">
        <v>132834.48499999999</v>
      </c>
      <c r="M20" s="104">
        <v>80048.766816999996</v>
      </c>
      <c r="N20" s="105">
        <v>72553.401255999997</v>
      </c>
      <c r="O20" s="79">
        <v>152602.16807299998</v>
      </c>
      <c r="P20" s="84">
        <v>89203.82</v>
      </c>
      <c r="Q20" s="85">
        <v>44120.223361000004</v>
      </c>
      <c r="R20" s="86">
        <v>45233.035125000002</v>
      </c>
      <c r="S20" s="79">
        <v>89353.258486000006</v>
      </c>
      <c r="T20" s="84">
        <v>89203.82</v>
      </c>
      <c r="U20" s="104">
        <v>45100.501259000004</v>
      </c>
      <c r="V20" s="105">
        <v>43899.381526000005</v>
      </c>
      <c r="W20" s="79">
        <v>88999.882785000009</v>
      </c>
      <c r="X20" s="84">
        <v>84085.737999999998</v>
      </c>
      <c r="Y20" s="104">
        <v>47377.850567000001</v>
      </c>
      <c r="Z20" s="105">
        <v>46466.117515999998</v>
      </c>
      <c r="AA20" s="79">
        <v>93843.968083</v>
      </c>
      <c r="AB20" s="84">
        <v>108865.375</v>
      </c>
      <c r="AC20" s="85">
        <v>50277.104152000007</v>
      </c>
      <c r="AD20" s="86">
        <v>46880.202867</v>
      </c>
      <c r="AE20" s="87">
        <v>97157.307019</v>
      </c>
      <c r="AF20" s="84">
        <v>109261.022</v>
      </c>
      <c r="AG20" s="104">
        <v>57443.419327000003</v>
      </c>
      <c r="AH20" s="105">
        <v>46246.743320000001</v>
      </c>
      <c r="AI20" s="83">
        <v>103690.162647</v>
      </c>
      <c r="AJ20" s="84">
        <v>102647.129</v>
      </c>
      <c r="AK20" s="104">
        <v>51227.774634000001</v>
      </c>
      <c r="AL20" s="105">
        <v>50627.545674000001</v>
      </c>
      <c r="AM20" s="83">
        <v>101855.32030799999</v>
      </c>
    </row>
    <row r="21" spans="1:39" x14ac:dyDescent="0.25">
      <c r="A21" s="74"/>
      <c r="B21" s="88" t="s">
        <v>58</v>
      </c>
      <c r="C21" s="69" t="s">
        <v>36</v>
      </c>
      <c r="D21" s="84"/>
      <c r="E21" s="106"/>
      <c r="F21" s="107"/>
      <c r="G21" s="79"/>
      <c r="H21" s="84"/>
      <c r="I21" s="106"/>
      <c r="J21" s="107"/>
      <c r="K21" s="79"/>
      <c r="L21" s="84"/>
      <c r="M21" s="106"/>
      <c r="N21" s="107"/>
      <c r="O21" s="79"/>
      <c r="P21" s="84"/>
      <c r="Q21" s="106"/>
      <c r="R21" s="107"/>
      <c r="S21" s="79"/>
      <c r="T21" s="84"/>
      <c r="U21" s="106"/>
      <c r="V21" s="107"/>
      <c r="W21" s="79"/>
      <c r="X21" s="84"/>
      <c r="Y21" s="106"/>
      <c r="Z21" s="107"/>
      <c r="AA21" s="79"/>
      <c r="AB21" s="84"/>
      <c r="AC21" s="85"/>
      <c r="AD21" s="86"/>
      <c r="AE21" s="87"/>
      <c r="AF21" s="84"/>
      <c r="AG21" s="85"/>
      <c r="AH21" s="86"/>
      <c r="AI21" s="87"/>
      <c r="AJ21" s="84"/>
      <c r="AK21" s="85"/>
      <c r="AL21" s="86"/>
      <c r="AM21" s="87"/>
    </row>
    <row r="22" spans="1:39" ht="30" x14ac:dyDescent="0.25">
      <c r="A22" s="74" t="s">
        <v>59</v>
      </c>
      <c r="B22" s="75" t="s">
        <v>60</v>
      </c>
      <c r="C22" s="69" t="s">
        <v>36</v>
      </c>
      <c r="D22" s="84">
        <v>16954.034</v>
      </c>
      <c r="E22" s="85">
        <v>7285.3024819999991</v>
      </c>
      <c r="F22" s="86">
        <v>5621.7598539999999</v>
      </c>
      <c r="G22" s="79">
        <v>12907.062335999999</v>
      </c>
      <c r="H22" s="84">
        <v>16954.034</v>
      </c>
      <c r="I22" s="104">
        <v>5580.5736150000002</v>
      </c>
      <c r="J22" s="105">
        <v>6295.7445829999997</v>
      </c>
      <c r="K22" s="79">
        <v>11876.318198000001</v>
      </c>
      <c r="L22" s="84">
        <v>13715.953</v>
      </c>
      <c r="M22" s="104">
        <v>7120.57</v>
      </c>
      <c r="N22" s="105">
        <v>6347.1678980000006</v>
      </c>
      <c r="O22" s="79">
        <v>13467.737897999999</v>
      </c>
      <c r="P22" s="84">
        <v>13566.135</v>
      </c>
      <c r="Q22" s="85">
        <v>5799.7616099999996</v>
      </c>
      <c r="R22" s="86">
        <v>4326.1360000000004</v>
      </c>
      <c r="S22" s="79">
        <v>10125.89761</v>
      </c>
      <c r="T22" s="84">
        <v>13566.135</v>
      </c>
      <c r="U22" s="104">
        <v>3680.8890000000001</v>
      </c>
      <c r="V22" s="105">
        <v>2993.5</v>
      </c>
      <c r="W22" s="79">
        <v>6674.3890000000001</v>
      </c>
      <c r="X22" s="84">
        <v>11692.501</v>
      </c>
      <c r="Y22" s="104">
        <v>4358.5190000000002</v>
      </c>
      <c r="Z22" s="105">
        <v>3194.0209999999997</v>
      </c>
      <c r="AA22" s="79">
        <v>7552.54</v>
      </c>
      <c r="AB22" s="84">
        <v>16140.469000000001</v>
      </c>
      <c r="AC22" s="85">
        <v>7616.793185999999</v>
      </c>
      <c r="AD22" s="86">
        <v>2653.0319999999997</v>
      </c>
      <c r="AE22" s="87">
        <v>10269.825185999998</v>
      </c>
      <c r="AF22" s="84">
        <v>15779.200999999999</v>
      </c>
      <c r="AG22" s="104">
        <v>4567.7169999999996</v>
      </c>
      <c r="AH22" s="105">
        <v>3864.9380000000001</v>
      </c>
      <c r="AI22" s="83">
        <v>8432.6549999999988</v>
      </c>
      <c r="AJ22" s="84">
        <v>14377.412</v>
      </c>
      <c r="AK22" s="104">
        <v>4563.5920000000006</v>
      </c>
      <c r="AL22" s="105">
        <v>4692.5360650000002</v>
      </c>
      <c r="AM22" s="83">
        <v>9256.1280650000008</v>
      </c>
    </row>
    <row r="23" spans="1:39" ht="30" x14ac:dyDescent="0.25">
      <c r="A23" s="74" t="s">
        <v>61</v>
      </c>
      <c r="B23" s="75" t="s">
        <v>62</v>
      </c>
      <c r="C23" s="69" t="s">
        <v>36</v>
      </c>
      <c r="D23" s="84">
        <v>19440.682000000001</v>
      </c>
      <c r="E23" s="85">
        <v>8417.3412500000013</v>
      </c>
      <c r="F23" s="86">
        <v>17154.105</v>
      </c>
      <c r="G23" s="79">
        <v>25571.446250000001</v>
      </c>
      <c r="H23" s="84">
        <v>19440.682000000001</v>
      </c>
      <c r="I23" s="104">
        <v>14745.133669000003</v>
      </c>
      <c r="J23" s="105">
        <v>11916.006453000002</v>
      </c>
      <c r="K23" s="79">
        <v>26661.140122000004</v>
      </c>
      <c r="L23" s="84">
        <v>19466.145</v>
      </c>
      <c r="M23" s="104">
        <v>20173.001670000001</v>
      </c>
      <c r="N23" s="105">
        <v>11929.543937</v>
      </c>
      <c r="O23" s="79">
        <v>32102.545607</v>
      </c>
      <c r="P23" s="84">
        <v>5983.7530000000006</v>
      </c>
      <c r="Q23" s="85">
        <v>1878.8593000000001</v>
      </c>
      <c r="R23" s="86">
        <v>1942.3520000000001</v>
      </c>
      <c r="S23" s="79">
        <v>3821.2112999999999</v>
      </c>
      <c r="T23" s="84">
        <v>5983.7530000000006</v>
      </c>
      <c r="U23" s="104">
        <v>1634.3639999999996</v>
      </c>
      <c r="V23" s="105">
        <v>1730.3679999999999</v>
      </c>
      <c r="W23" s="79">
        <v>3364.7319999999995</v>
      </c>
      <c r="X23" s="84">
        <v>3249.2629999999999</v>
      </c>
      <c r="Y23" s="104">
        <v>1571.9199999999998</v>
      </c>
      <c r="Z23" s="105">
        <v>3003.547</v>
      </c>
      <c r="AA23" s="79">
        <v>4575.4669999999996</v>
      </c>
      <c r="AB23" s="84">
        <v>3932.2340000000004</v>
      </c>
      <c r="AC23" s="85">
        <v>1948.5825</v>
      </c>
      <c r="AD23" s="86">
        <v>1822.123</v>
      </c>
      <c r="AE23" s="87">
        <v>3770.7055</v>
      </c>
      <c r="AF23" s="84">
        <v>3460.2150000000001</v>
      </c>
      <c r="AG23" s="104">
        <v>1606.7540000000001</v>
      </c>
      <c r="AH23" s="105">
        <v>1648.08232</v>
      </c>
      <c r="AI23" s="83">
        <v>3254.8363200000003</v>
      </c>
      <c r="AJ23" s="84">
        <v>3492.4250000000002</v>
      </c>
      <c r="AK23" s="104">
        <v>2199.002</v>
      </c>
      <c r="AL23" s="105">
        <v>1710.2040000000002</v>
      </c>
      <c r="AM23" s="83">
        <v>3909.2060000000001</v>
      </c>
    </row>
    <row r="24" spans="1:39" x14ac:dyDescent="0.25">
      <c r="A24" s="62" t="s">
        <v>63</v>
      </c>
      <c r="B24" s="63" t="s">
        <v>64</v>
      </c>
      <c r="C24" s="69" t="s">
        <v>36</v>
      </c>
      <c r="D24" s="84">
        <v>0</v>
      </c>
      <c r="E24" s="85">
        <v>0</v>
      </c>
      <c r="F24" s="86">
        <v>0</v>
      </c>
      <c r="G24" s="79">
        <v>0</v>
      </c>
      <c r="H24" s="84">
        <v>0</v>
      </c>
      <c r="I24" s="85">
        <v>0</v>
      </c>
      <c r="J24" s="86">
        <v>0</v>
      </c>
      <c r="K24" s="79">
        <v>0</v>
      </c>
      <c r="L24" s="84">
        <v>0</v>
      </c>
      <c r="M24" s="85">
        <v>0</v>
      </c>
      <c r="N24" s="86">
        <v>0</v>
      </c>
      <c r="O24" s="79">
        <v>0</v>
      </c>
      <c r="P24" s="84">
        <v>0</v>
      </c>
      <c r="Q24" s="85">
        <v>0</v>
      </c>
      <c r="R24" s="86">
        <v>0</v>
      </c>
      <c r="S24" s="79">
        <v>0</v>
      </c>
      <c r="T24" s="84">
        <v>0</v>
      </c>
      <c r="U24" s="85">
        <v>0</v>
      </c>
      <c r="V24" s="86">
        <v>0</v>
      </c>
      <c r="W24" s="79">
        <v>0</v>
      </c>
      <c r="X24" s="84">
        <v>0</v>
      </c>
      <c r="Y24" s="85">
        <v>0</v>
      </c>
      <c r="Z24" s="86">
        <v>0</v>
      </c>
      <c r="AA24" s="79">
        <v>0</v>
      </c>
      <c r="AB24" s="84">
        <v>0</v>
      </c>
      <c r="AC24" s="85">
        <v>0</v>
      </c>
      <c r="AD24" s="86">
        <v>0</v>
      </c>
      <c r="AE24" s="87">
        <v>0</v>
      </c>
      <c r="AF24" s="84">
        <v>0</v>
      </c>
      <c r="AG24" s="85">
        <v>0</v>
      </c>
      <c r="AH24" s="86">
        <v>0</v>
      </c>
      <c r="AI24" s="87">
        <v>0</v>
      </c>
      <c r="AJ24" s="84">
        <v>0</v>
      </c>
      <c r="AK24" s="85">
        <v>0</v>
      </c>
      <c r="AL24" s="86">
        <v>0</v>
      </c>
      <c r="AM24" s="87">
        <v>0</v>
      </c>
    </row>
    <row r="25" spans="1:39" x14ac:dyDescent="0.25">
      <c r="A25" s="69" t="s">
        <v>65</v>
      </c>
      <c r="B25" s="89" t="s">
        <v>66</v>
      </c>
      <c r="C25" s="69" t="s">
        <v>36</v>
      </c>
      <c r="D25" s="84"/>
      <c r="E25" s="85"/>
      <c r="F25" s="86"/>
      <c r="G25" s="79"/>
      <c r="H25" s="84"/>
      <c r="I25" s="85"/>
      <c r="J25" s="86"/>
      <c r="K25" s="79"/>
      <c r="L25" s="84"/>
      <c r="M25" s="85"/>
      <c r="N25" s="86"/>
      <c r="O25" s="79"/>
      <c r="P25" s="84"/>
      <c r="Q25" s="85"/>
      <c r="R25" s="86"/>
      <c r="S25" s="79"/>
      <c r="T25" s="84"/>
      <c r="U25" s="85"/>
      <c r="V25" s="86"/>
      <c r="W25" s="79"/>
      <c r="X25" s="84"/>
      <c r="Y25" s="85"/>
      <c r="Z25" s="86"/>
      <c r="AA25" s="79"/>
      <c r="AB25" s="84"/>
      <c r="AC25" s="85"/>
      <c r="AD25" s="86"/>
      <c r="AE25" s="87"/>
      <c r="AF25" s="84"/>
      <c r="AG25" s="85"/>
      <c r="AH25" s="86"/>
      <c r="AI25" s="87"/>
      <c r="AJ25" s="84"/>
      <c r="AK25" s="85"/>
      <c r="AL25" s="86"/>
      <c r="AM25" s="87"/>
    </row>
    <row r="26" spans="1:39" x14ac:dyDescent="0.25">
      <c r="A26" s="69" t="s">
        <v>67</v>
      </c>
      <c r="B26" s="75" t="s">
        <v>68</v>
      </c>
      <c r="C26" s="69" t="s">
        <v>36</v>
      </c>
      <c r="D26" s="84"/>
      <c r="E26" s="85"/>
      <c r="F26" s="86"/>
      <c r="G26" s="79"/>
      <c r="H26" s="84"/>
      <c r="I26" s="85"/>
      <c r="J26" s="86"/>
      <c r="K26" s="79"/>
      <c r="L26" s="84"/>
      <c r="M26" s="85"/>
      <c r="N26" s="86"/>
      <c r="O26" s="79"/>
      <c r="P26" s="84"/>
      <c r="Q26" s="85"/>
      <c r="R26" s="86"/>
      <c r="S26" s="79"/>
      <c r="T26" s="84"/>
      <c r="U26" s="85"/>
      <c r="V26" s="86"/>
      <c r="W26" s="79"/>
      <c r="X26" s="84"/>
      <c r="Y26" s="85"/>
      <c r="Z26" s="86"/>
      <c r="AA26" s="79"/>
      <c r="AB26" s="84"/>
      <c r="AC26" s="85"/>
      <c r="AD26" s="86"/>
      <c r="AE26" s="87"/>
      <c r="AF26" s="84"/>
      <c r="AG26" s="85"/>
      <c r="AH26" s="86"/>
      <c r="AI26" s="87"/>
      <c r="AJ26" s="84"/>
      <c r="AK26" s="85"/>
      <c r="AL26" s="86"/>
      <c r="AM26" s="87"/>
    </row>
    <row r="27" spans="1:39" ht="28.5" x14ac:dyDescent="0.25">
      <c r="A27" s="90" t="s">
        <v>69</v>
      </c>
      <c r="B27" s="63" t="s">
        <v>70</v>
      </c>
      <c r="C27" s="69" t="s">
        <v>36</v>
      </c>
      <c r="D27" s="84">
        <v>0</v>
      </c>
      <c r="E27" s="85">
        <v>0</v>
      </c>
      <c r="F27" s="86">
        <v>0</v>
      </c>
      <c r="G27" s="79">
        <v>0</v>
      </c>
      <c r="H27" s="84">
        <v>0</v>
      </c>
      <c r="I27" s="85">
        <v>0</v>
      </c>
      <c r="J27" s="86">
        <v>0</v>
      </c>
      <c r="K27" s="79">
        <v>0</v>
      </c>
      <c r="L27" s="84">
        <v>0</v>
      </c>
      <c r="M27" s="85">
        <v>0</v>
      </c>
      <c r="N27" s="86">
        <v>0</v>
      </c>
      <c r="O27" s="79">
        <v>0</v>
      </c>
      <c r="P27" s="84">
        <v>0</v>
      </c>
      <c r="Q27" s="85">
        <v>0</v>
      </c>
      <c r="R27" s="86">
        <v>0</v>
      </c>
      <c r="S27" s="79">
        <v>0</v>
      </c>
      <c r="T27" s="84">
        <v>0</v>
      </c>
      <c r="U27" s="85">
        <v>0</v>
      </c>
      <c r="V27" s="86">
        <v>0</v>
      </c>
      <c r="W27" s="79">
        <v>0</v>
      </c>
      <c r="X27" s="84">
        <v>0</v>
      </c>
      <c r="Y27" s="85">
        <v>0</v>
      </c>
      <c r="Z27" s="86">
        <v>0</v>
      </c>
      <c r="AA27" s="79">
        <v>0</v>
      </c>
      <c r="AB27" s="84">
        <v>0</v>
      </c>
      <c r="AC27" s="85">
        <v>0</v>
      </c>
      <c r="AD27" s="86">
        <v>0</v>
      </c>
      <c r="AE27" s="87">
        <v>0</v>
      </c>
      <c r="AF27" s="84">
        <v>0</v>
      </c>
      <c r="AG27" s="85">
        <v>0</v>
      </c>
      <c r="AH27" s="86">
        <v>0</v>
      </c>
      <c r="AI27" s="87">
        <v>0</v>
      </c>
      <c r="AJ27" s="84">
        <v>0</v>
      </c>
      <c r="AK27" s="85">
        <v>0</v>
      </c>
      <c r="AL27" s="86">
        <v>0</v>
      </c>
      <c r="AM27" s="87">
        <v>0</v>
      </c>
    </row>
    <row r="28" spans="1:39" x14ac:dyDescent="0.25">
      <c r="A28" s="69" t="s">
        <v>71</v>
      </c>
      <c r="B28" s="75" t="s">
        <v>72</v>
      </c>
      <c r="C28" s="69" t="s">
        <v>36</v>
      </c>
      <c r="D28" s="84"/>
      <c r="E28" s="85"/>
      <c r="F28" s="86"/>
      <c r="G28" s="79"/>
      <c r="H28" s="84"/>
      <c r="I28" s="85"/>
      <c r="J28" s="86"/>
      <c r="K28" s="79"/>
      <c r="L28" s="84"/>
      <c r="M28" s="85"/>
      <c r="N28" s="86"/>
      <c r="O28" s="79"/>
      <c r="P28" s="84"/>
      <c r="Q28" s="85"/>
      <c r="R28" s="86"/>
      <c r="S28" s="79"/>
      <c r="T28" s="84"/>
      <c r="U28" s="85"/>
      <c r="V28" s="86"/>
      <c r="W28" s="79"/>
      <c r="X28" s="84"/>
      <c r="Y28" s="85"/>
      <c r="Z28" s="86"/>
      <c r="AA28" s="79"/>
      <c r="AB28" s="84"/>
      <c r="AC28" s="85"/>
      <c r="AD28" s="86"/>
      <c r="AE28" s="87"/>
      <c r="AF28" s="84"/>
      <c r="AG28" s="85"/>
      <c r="AH28" s="86"/>
      <c r="AI28" s="87"/>
      <c r="AJ28" s="84"/>
      <c r="AK28" s="85"/>
      <c r="AL28" s="86"/>
      <c r="AM28" s="87"/>
    </row>
    <row r="29" spans="1:39" x14ac:dyDescent="0.25">
      <c r="A29" s="69" t="s">
        <v>73</v>
      </c>
      <c r="B29" s="75" t="s">
        <v>74</v>
      </c>
      <c r="C29" s="69" t="s">
        <v>36</v>
      </c>
      <c r="D29" s="84"/>
      <c r="E29" s="85"/>
      <c r="F29" s="86"/>
      <c r="G29" s="79"/>
      <c r="H29" s="84"/>
      <c r="I29" s="85"/>
      <c r="J29" s="86"/>
      <c r="K29" s="79"/>
      <c r="L29" s="84"/>
      <c r="M29" s="85"/>
      <c r="N29" s="86"/>
      <c r="O29" s="79"/>
      <c r="P29" s="84"/>
      <c r="Q29" s="85"/>
      <c r="R29" s="86"/>
      <c r="S29" s="79"/>
      <c r="T29" s="84"/>
      <c r="U29" s="85"/>
      <c r="V29" s="86"/>
      <c r="W29" s="79"/>
      <c r="X29" s="84"/>
      <c r="Y29" s="85"/>
      <c r="Z29" s="86"/>
      <c r="AA29" s="79"/>
      <c r="AB29" s="84"/>
      <c r="AC29" s="85"/>
      <c r="AD29" s="86"/>
      <c r="AE29" s="87"/>
      <c r="AF29" s="84"/>
      <c r="AG29" s="85"/>
      <c r="AH29" s="86"/>
      <c r="AI29" s="87"/>
      <c r="AJ29" s="84"/>
      <c r="AK29" s="85"/>
      <c r="AL29" s="86"/>
      <c r="AM29" s="87"/>
    </row>
    <row r="30" spans="1:39" x14ac:dyDescent="0.25">
      <c r="A30" s="90" t="s">
        <v>75</v>
      </c>
      <c r="B30" s="63" t="s">
        <v>76</v>
      </c>
      <c r="C30" s="69" t="s">
        <v>36</v>
      </c>
      <c r="D30" s="84"/>
      <c r="E30" s="85"/>
      <c r="F30" s="86"/>
      <c r="G30" s="79"/>
      <c r="H30" s="84"/>
      <c r="I30" s="85"/>
      <c r="J30" s="86"/>
      <c r="K30" s="79"/>
      <c r="L30" s="84"/>
      <c r="M30" s="85"/>
      <c r="N30" s="86"/>
      <c r="O30" s="79"/>
      <c r="P30" s="84"/>
      <c r="Q30" s="85"/>
      <c r="R30" s="86"/>
      <c r="S30" s="79"/>
      <c r="T30" s="84"/>
      <c r="U30" s="85"/>
      <c r="V30" s="86"/>
      <c r="W30" s="79"/>
      <c r="X30" s="84"/>
      <c r="Y30" s="85"/>
      <c r="Z30" s="86"/>
      <c r="AA30" s="79"/>
      <c r="AB30" s="84"/>
      <c r="AC30" s="85"/>
      <c r="AD30" s="86"/>
      <c r="AE30" s="87"/>
      <c r="AF30" s="84"/>
      <c r="AG30" s="85"/>
      <c r="AH30" s="86"/>
      <c r="AI30" s="87"/>
      <c r="AJ30" s="84"/>
      <c r="AK30" s="85"/>
      <c r="AL30" s="86"/>
      <c r="AM30" s="87"/>
    </row>
    <row r="31" spans="1:39" x14ac:dyDescent="0.25">
      <c r="A31" s="91" t="s">
        <v>77</v>
      </c>
      <c r="B31" s="92" t="s">
        <v>78</v>
      </c>
      <c r="C31" s="93" t="s">
        <v>36</v>
      </c>
      <c r="D31" s="94">
        <v>168907.65600000002</v>
      </c>
      <c r="E31" s="95">
        <v>90034.314762000009</v>
      </c>
      <c r="F31" s="96">
        <v>89772.616915999999</v>
      </c>
      <c r="G31" s="100">
        <v>179806.93167800002</v>
      </c>
      <c r="H31" s="94">
        <v>168907.65600000002</v>
      </c>
      <c r="I31" s="95">
        <v>96053.212750999999</v>
      </c>
      <c r="J31" s="96">
        <v>86785.618356000006</v>
      </c>
      <c r="K31" s="100">
        <v>182838.83110700001</v>
      </c>
      <c r="L31" s="94">
        <v>168216.666</v>
      </c>
      <c r="M31" s="95">
        <v>108575.63848699999</v>
      </c>
      <c r="N31" s="96">
        <v>91708.713090999998</v>
      </c>
      <c r="O31" s="100">
        <v>200284.351578</v>
      </c>
      <c r="P31" s="94">
        <v>114517.738</v>
      </c>
      <c r="Q31" s="95">
        <v>54666.340271000001</v>
      </c>
      <c r="R31" s="96">
        <v>53707.993125000001</v>
      </c>
      <c r="S31" s="100">
        <v>108374.333396</v>
      </c>
      <c r="T31" s="94">
        <v>114517.738</v>
      </c>
      <c r="U31" s="95">
        <v>51803.963259000004</v>
      </c>
      <c r="V31" s="96">
        <v>51377.355526000007</v>
      </c>
      <c r="W31" s="100">
        <v>103181.31878500001</v>
      </c>
      <c r="X31" s="94">
        <v>104747.68299999999</v>
      </c>
      <c r="Y31" s="95">
        <v>58008.185567</v>
      </c>
      <c r="Z31" s="96">
        <v>54813.668515999998</v>
      </c>
      <c r="AA31" s="100">
        <v>112821.854083</v>
      </c>
      <c r="AB31" s="94">
        <v>130845.319</v>
      </c>
      <c r="AC31" s="95">
        <v>60637.818837999999</v>
      </c>
      <c r="AD31" s="96">
        <v>52001.864224000004</v>
      </c>
      <c r="AE31" s="97">
        <v>112639.683062</v>
      </c>
      <c r="AF31" s="94">
        <v>129750</v>
      </c>
      <c r="AG31" s="95">
        <v>64364.614899</v>
      </c>
      <c r="AH31" s="96">
        <v>52495.598998000001</v>
      </c>
      <c r="AI31" s="97">
        <v>116860.21389700001</v>
      </c>
      <c r="AJ31" s="94">
        <v>122261.641</v>
      </c>
      <c r="AK31" s="95">
        <v>58930.336491000002</v>
      </c>
      <c r="AL31" s="96">
        <v>57734.454310000001</v>
      </c>
      <c r="AM31" s="97">
        <v>116664.790801</v>
      </c>
    </row>
    <row r="32" spans="1:39" x14ac:dyDescent="0.25">
      <c r="G32" s="98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9"/>
      <c r="T32" s="57"/>
      <c r="U32" s="57"/>
      <c r="V32" s="57"/>
      <c r="W32" s="57"/>
      <c r="X32" s="57"/>
      <c r="Y32" s="57"/>
      <c r="Z32" s="57"/>
      <c r="AA32" s="57"/>
      <c r="AB32" s="57"/>
      <c r="AC32" s="98"/>
      <c r="AD32" s="98"/>
      <c r="AE32" s="98"/>
    </row>
  </sheetData>
  <mergeCells count="28">
    <mergeCell ref="P3:AA3"/>
    <mergeCell ref="AB3:AM3"/>
    <mergeCell ref="AB2:AM2"/>
    <mergeCell ref="AJ4:AM4"/>
    <mergeCell ref="AK5:AM5"/>
    <mergeCell ref="AF4:AI4"/>
    <mergeCell ref="AG5:AI5"/>
    <mergeCell ref="H4:K4"/>
    <mergeCell ref="I5:K5"/>
    <mergeCell ref="AB4:AE4"/>
    <mergeCell ref="AC5:AE5"/>
    <mergeCell ref="Y5:AA5"/>
    <mergeCell ref="A1:AA1"/>
    <mergeCell ref="A2:A5"/>
    <mergeCell ref="B2:B5"/>
    <mergeCell ref="C2:C5"/>
    <mergeCell ref="D4:G4"/>
    <mergeCell ref="P4:S4"/>
    <mergeCell ref="E5:G5"/>
    <mergeCell ref="Q5:S5"/>
    <mergeCell ref="T4:W4"/>
    <mergeCell ref="U5:W5"/>
    <mergeCell ref="L4:O4"/>
    <mergeCell ref="M5:O5"/>
    <mergeCell ref="X4:AA4"/>
    <mergeCell ref="D2:O2"/>
    <mergeCell ref="D3:O3"/>
    <mergeCell ref="P2:A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B16" sqref="B16:C16"/>
    </sheetView>
  </sheetViews>
  <sheetFormatPr defaultRowHeight="15" x14ac:dyDescent="0.25"/>
  <cols>
    <col min="2" max="2" width="5.28515625" customWidth="1"/>
    <col min="3" max="3" width="57.28515625" customWidth="1"/>
    <col min="4" max="4" width="14.42578125" bestFit="1" customWidth="1"/>
    <col min="5" max="5" width="27.140625" bestFit="1" customWidth="1"/>
    <col min="6" max="6" width="57.5703125" customWidth="1"/>
    <col min="7" max="8" width="14.42578125" bestFit="1" customWidth="1"/>
    <col min="9" max="9" width="18" customWidth="1"/>
    <col min="10" max="10" width="45.28515625" customWidth="1"/>
  </cols>
  <sheetData>
    <row r="1" spans="2:10" ht="32.25" customHeight="1" x14ac:dyDescent="0.25">
      <c r="B1" s="109" t="s">
        <v>80</v>
      </c>
      <c r="C1" s="109"/>
      <c r="D1" s="109"/>
      <c r="E1" s="109"/>
      <c r="F1" s="109"/>
      <c r="G1" s="109"/>
      <c r="H1" s="109"/>
      <c r="I1" s="109"/>
      <c r="J1" s="109"/>
    </row>
    <row r="2" spans="2:10" ht="15.75" x14ac:dyDescent="0.25">
      <c r="B2" s="33" t="s">
        <v>81</v>
      </c>
      <c r="C2" s="33"/>
      <c r="D2" s="33"/>
      <c r="E2" s="33"/>
      <c r="F2" s="33"/>
      <c r="G2" s="33"/>
      <c r="H2" s="33"/>
      <c r="I2" s="33"/>
      <c r="J2" s="33"/>
    </row>
    <row r="3" spans="2:10" ht="15.75" x14ac:dyDescent="0.25">
      <c r="B3" s="118" t="s">
        <v>79</v>
      </c>
      <c r="C3" s="117" t="s">
        <v>83</v>
      </c>
      <c r="D3" s="117"/>
      <c r="E3" s="117"/>
      <c r="F3" s="113" t="s">
        <v>84</v>
      </c>
      <c r="G3" s="117"/>
      <c r="H3" s="117"/>
      <c r="I3" s="115" t="s">
        <v>85</v>
      </c>
      <c r="J3" s="115" t="s">
        <v>86</v>
      </c>
    </row>
    <row r="4" spans="2:10" ht="63" x14ac:dyDescent="0.25">
      <c r="B4" s="112"/>
      <c r="C4" s="132" t="s">
        <v>87</v>
      </c>
      <c r="D4" s="129" t="s">
        <v>88</v>
      </c>
      <c r="E4" s="133" t="s">
        <v>89</v>
      </c>
      <c r="F4" s="131" t="s">
        <v>87</v>
      </c>
      <c r="G4" s="129" t="s">
        <v>88</v>
      </c>
      <c r="H4" s="133" t="s">
        <v>90</v>
      </c>
      <c r="I4" s="115"/>
      <c r="J4" s="115"/>
    </row>
    <row r="5" spans="2:10" ht="15.75" x14ac:dyDescent="0.25">
      <c r="B5" s="129">
        <v>1</v>
      </c>
      <c r="C5" s="129">
        <v>2</v>
      </c>
      <c r="D5" s="129">
        <v>3</v>
      </c>
      <c r="E5" s="133">
        <v>4</v>
      </c>
      <c r="F5" s="129">
        <v>5</v>
      </c>
      <c r="G5" s="129">
        <v>6</v>
      </c>
      <c r="H5" s="133">
        <v>7</v>
      </c>
      <c r="I5" s="130">
        <v>8</v>
      </c>
      <c r="J5" s="130">
        <v>9</v>
      </c>
    </row>
    <row r="6" spans="2:10" ht="15.75" x14ac:dyDescent="0.25">
      <c r="B6" s="142" t="s">
        <v>32</v>
      </c>
      <c r="C6" s="29" t="s">
        <v>91</v>
      </c>
      <c r="D6" s="30"/>
      <c r="E6" s="31"/>
      <c r="F6" s="29" t="s">
        <v>91</v>
      </c>
      <c r="G6" s="30"/>
      <c r="H6" s="30"/>
      <c r="I6" s="30"/>
      <c r="J6" s="31"/>
    </row>
    <row r="7" spans="2:10" ht="15.75" x14ac:dyDescent="0.25">
      <c r="B7" s="141" t="s">
        <v>34</v>
      </c>
      <c r="C7" s="146" t="s">
        <v>92</v>
      </c>
      <c r="D7" s="116" t="s">
        <v>22</v>
      </c>
      <c r="E7" s="167">
        <v>5228</v>
      </c>
      <c r="F7" s="149" t="s">
        <v>92</v>
      </c>
      <c r="G7" s="116" t="s">
        <v>22</v>
      </c>
      <c r="H7" s="153">
        <v>0</v>
      </c>
      <c r="I7" s="155">
        <f>H7-E7</f>
        <v>-5228</v>
      </c>
      <c r="J7" s="169" t="s">
        <v>93</v>
      </c>
    </row>
    <row r="8" spans="2:10" ht="15.75" x14ac:dyDescent="0.25">
      <c r="B8" s="128" t="s">
        <v>41</v>
      </c>
      <c r="C8" s="135" t="s">
        <v>94</v>
      </c>
      <c r="D8" s="116"/>
      <c r="E8" s="168">
        <v>3263</v>
      </c>
      <c r="F8" s="135" t="s">
        <v>94</v>
      </c>
      <c r="G8" s="116"/>
      <c r="H8" s="154">
        <v>0</v>
      </c>
      <c r="I8" s="155">
        <f>H8-E8</f>
        <v>-3263</v>
      </c>
      <c r="J8" s="169"/>
    </row>
    <row r="9" spans="2:10" ht="15.75" x14ac:dyDescent="0.25">
      <c r="B9" s="128" t="s">
        <v>47</v>
      </c>
      <c r="C9" s="139" t="s">
        <v>96</v>
      </c>
      <c r="D9" s="129" t="s">
        <v>23</v>
      </c>
      <c r="E9" s="166">
        <v>8658.3104289000003</v>
      </c>
      <c r="F9" s="129"/>
      <c r="G9" s="145" t="str">
        <f>D9</f>
        <v>2020 год</v>
      </c>
      <c r="H9" s="161">
        <v>0</v>
      </c>
      <c r="I9" s="140">
        <f>H9-E9</f>
        <v>-8658.3104289000003</v>
      </c>
      <c r="J9" s="136"/>
    </row>
    <row r="10" spans="2:10" ht="63" x14ac:dyDescent="0.25">
      <c r="B10" s="143"/>
      <c r="C10" s="170" t="s">
        <v>96</v>
      </c>
      <c r="D10" s="147" t="s">
        <v>24</v>
      </c>
      <c r="E10" s="171">
        <v>8880.3095082969976</v>
      </c>
      <c r="F10" s="147"/>
      <c r="G10" s="172" t="str">
        <f>D10</f>
        <v>2021 год</v>
      </c>
      <c r="H10" s="173">
        <v>0</v>
      </c>
      <c r="I10" s="174">
        <f>H10-E10</f>
        <v>-8880.3095082969976</v>
      </c>
      <c r="J10" s="175" t="s">
        <v>97</v>
      </c>
    </row>
    <row r="11" spans="2:10" ht="15.75" x14ac:dyDescent="0.25">
      <c r="B11" s="129" t="s">
        <v>63</v>
      </c>
      <c r="C11" s="29" t="s">
        <v>98</v>
      </c>
      <c r="D11" s="30"/>
      <c r="E11" s="31"/>
      <c r="F11" s="29" t="s">
        <v>98</v>
      </c>
      <c r="G11" s="30"/>
      <c r="H11" s="30"/>
      <c r="I11" s="30"/>
      <c r="J11" s="31"/>
    </row>
    <row r="12" spans="2:10" ht="15.75" x14ac:dyDescent="0.25">
      <c r="B12" s="148" t="s">
        <v>107</v>
      </c>
      <c r="C12" s="139" t="s">
        <v>99</v>
      </c>
      <c r="D12" s="129" t="s">
        <v>106</v>
      </c>
      <c r="E12" s="144" t="s">
        <v>106</v>
      </c>
      <c r="F12" s="139" t="s">
        <v>99</v>
      </c>
      <c r="G12" s="145" t="s">
        <v>100</v>
      </c>
      <c r="H12" s="162">
        <v>29.16</v>
      </c>
      <c r="I12" s="150">
        <v>29.16</v>
      </c>
      <c r="J12" s="129" t="s">
        <v>101</v>
      </c>
    </row>
    <row r="13" spans="2:10" ht="6" customHeight="1" x14ac:dyDescent="0.25">
      <c r="B13" s="110"/>
      <c r="C13" s="152"/>
      <c r="D13" s="110"/>
      <c r="E13" s="144"/>
      <c r="F13" s="152"/>
      <c r="G13" s="156"/>
      <c r="H13" s="156"/>
      <c r="I13" s="157"/>
      <c r="J13" s="152"/>
    </row>
    <row r="14" spans="2:10" ht="15.75" x14ac:dyDescent="0.25">
      <c r="B14" s="158" t="s">
        <v>95</v>
      </c>
      <c r="C14" s="159"/>
      <c r="D14" s="32" t="str">
        <f>D7</f>
        <v>2019 год</v>
      </c>
      <c r="E14" s="164">
        <f>SUM(E7:E8)</f>
        <v>8491</v>
      </c>
      <c r="F14" s="160" t="str">
        <f>B14</f>
        <v>Итого:</v>
      </c>
      <c r="G14" s="163" t="str">
        <f>D14</f>
        <v>2019 год</v>
      </c>
      <c r="H14" s="164">
        <f>SUM(H7:H8)</f>
        <v>0</v>
      </c>
      <c r="I14" s="165">
        <f>H14-E14</f>
        <v>-8491</v>
      </c>
      <c r="J14" s="151"/>
    </row>
    <row r="15" spans="2:10" ht="15.75" x14ac:dyDescent="0.25">
      <c r="B15" s="158" t="s">
        <v>95</v>
      </c>
      <c r="C15" s="159"/>
      <c r="D15" s="32" t="str">
        <f>D9</f>
        <v>2020 год</v>
      </c>
      <c r="E15" s="164">
        <f>E9</f>
        <v>8658.3104289000003</v>
      </c>
      <c r="F15" s="160" t="str">
        <f t="shared" ref="F15:F16" si="0">B15</f>
        <v>Итого:</v>
      </c>
      <c r="G15" s="163" t="str">
        <f>D15</f>
        <v>2020 год</v>
      </c>
      <c r="H15" s="164">
        <f>SUM(H9)</f>
        <v>0</v>
      </c>
      <c r="I15" s="165">
        <f t="shared" ref="I15:I16" si="1">H15-E15</f>
        <v>-8658.3104289000003</v>
      </c>
      <c r="J15" s="151"/>
    </row>
    <row r="16" spans="2:10" ht="15.75" customHeight="1" x14ac:dyDescent="0.25">
      <c r="B16" s="158" t="s">
        <v>95</v>
      </c>
      <c r="C16" s="159"/>
      <c r="D16" s="32" t="str">
        <f>D10</f>
        <v>2021 год</v>
      </c>
      <c r="E16" s="164">
        <f>E10</f>
        <v>8880.3095082969976</v>
      </c>
      <c r="F16" s="160" t="str">
        <f t="shared" si="0"/>
        <v>Итого:</v>
      </c>
      <c r="G16" s="163" t="str">
        <f>D16</f>
        <v>2021 год</v>
      </c>
      <c r="H16" s="164">
        <f>SUM(H10,H12)</f>
        <v>29.16</v>
      </c>
      <c r="I16" s="165">
        <f>H16-E16</f>
        <v>-8851.1495082969977</v>
      </c>
      <c r="J16" s="136"/>
    </row>
    <row r="17" spans="2:10" ht="15.75" x14ac:dyDescent="0.25">
      <c r="B17" s="120"/>
      <c r="C17" s="121"/>
      <c r="D17" s="122"/>
      <c r="E17" s="119"/>
      <c r="F17" s="121"/>
      <c r="G17" s="122"/>
      <c r="H17" s="119"/>
      <c r="I17" s="119"/>
      <c r="J17" s="119"/>
    </row>
    <row r="18" spans="2:10" ht="15.75" x14ac:dyDescent="0.25">
      <c r="B18" s="34" t="s">
        <v>102</v>
      </c>
      <c r="C18" s="34"/>
      <c r="D18" s="34"/>
      <c r="E18" s="34"/>
      <c r="F18" s="34"/>
      <c r="G18" s="34"/>
      <c r="H18" s="34"/>
      <c r="I18" s="34"/>
      <c r="J18" s="34"/>
    </row>
    <row r="19" spans="2:10" ht="15.75" x14ac:dyDescent="0.25">
      <c r="B19" s="118" t="s">
        <v>82</v>
      </c>
      <c r="C19" s="117" t="s">
        <v>83</v>
      </c>
      <c r="D19" s="117"/>
      <c r="E19" s="117"/>
      <c r="F19" s="113" t="s">
        <v>84</v>
      </c>
      <c r="G19" s="117"/>
      <c r="H19" s="117"/>
      <c r="I19" s="115" t="s">
        <v>85</v>
      </c>
      <c r="J19" s="115" t="s">
        <v>86</v>
      </c>
    </row>
    <row r="20" spans="2:10" ht="63" x14ac:dyDescent="0.25">
      <c r="B20" s="112"/>
      <c r="C20" s="132" t="s">
        <v>87</v>
      </c>
      <c r="D20" s="129" t="s">
        <v>88</v>
      </c>
      <c r="E20" s="133" t="s">
        <v>89</v>
      </c>
      <c r="F20" s="131" t="s">
        <v>87</v>
      </c>
      <c r="G20" s="129" t="s">
        <v>88</v>
      </c>
      <c r="H20" s="133" t="s">
        <v>90</v>
      </c>
      <c r="I20" s="115"/>
      <c r="J20" s="115"/>
    </row>
    <row r="21" spans="2:10" ht="15.75" x14ac:dyDescent="0.25">
      <c r="B21" s="129">
        <v>1</v>
      </c>
      <c r="C21" s="129">
        <v>2</v>
      </c>
      <c r="D21" s="129">
        <v>3</v>
      </c>
      <c r="E21" s="133">
        <v>4</v>
      </c>
      <c r="F21" s="129">
        <v>5</v>
      </c>
      <c r="G21" s="129">
        <v>6</v>
      </c>
      <c r="H21" s="133">
        <v>7</v>
      </c>
      <c r="I21" s="130">
        <v>8</v>
      </c>
      <c r="J21" s="130">
        <v>9</v>
      </c>
    </row>
    <row r="22" spans="2:10" ht="15.75" x14ac:dyDescent="0.25">
      <c r="B22" s="123" t="s">
        <v>32</v>
      </c>
      <c r="C22" s="134"/>
      <c r="D22" s="125"/>
      <c r="E22" s="137"/>
      <c r="F22" s="134"/>
      <c r="G22" s="125"/>
      <c r="H22" s="137"/>
      <c r="I22" s="136"/>
      <c r="J22" s="136"/>
    </row>
    <row r="23" spans="2:10" ht="15.75" x14ac:dyDescent="0.25">
      <c r="B23" s="124" t="s">
        <v>95</v>
      </c>
      <c r="C23" s="134"/>
      <c r="D23" s="126"/>
      <c r="E23" s="137"/>
      <c r="F23" s="134"/>
      <c r="G23" s="126"/>
      <c r="H23" s="137"/>
      <c r="I23" s="136"/>
      <c r="J23" s="136"/>
    </row>
    <row r="24" spans="2:10" ht="15.75" x14ac:dyDescent="0.25">
      <c r="B24" s="111" t="s">
        <v>103</v>
      </c>
      <c r="C24" s="111"/>
      <c r="D24" s="111"/>
      <c r="E24" s="111"/>
      <c r="F24" s="111"/>
      <c r="G24" s="111"/>
      <c r="H24" s="111"/>
      <c r="I24" s="119"/>
      <c r="J24" s="119"/>
    </row>
    <row r="25" spans="2:10" ht="15.75" x14ac:dyDescent="0.25">
      <c r="B25" s="127"/>
      <c r="C25" s="127"/>
      <c r="D25" s="127"/>
      <c r="E25" s="119"/>
      <c r="F25" s="127"/>
      <c r="G25" s="127"/>
      <c r="H25" s="119"/>
      <c r="I25" s="119"/>
      <c r="J25" s="119"/>
    </row>
    <row r="26" spans="2:10" ht="15.75" x14ac:dyDescent="0.25">
      <c r="B26" s="114" t="s">
        <v>104</v>
      </c>
      <c r="C26" s="114"/>
      <c r="D26" s="114"/>
      <c r="E26" s="114"/>
      <c r="F26" s="114"/>
      <c r="G26" s="114"/>
      <c r="H26" s="114"/>
      <c r="I26" s="114"/>
      <c r="J26" s="114"/>
    </row>
    <row r="27" spans="2:10" ht="15.75" x14ac:dyDescent="0.25">
      <c r="B27" s="118" t="s">
        <v>82</v>
      </c>
      <c r="C27" s="117" t="s">
        <v>83</v>
      </c>
      <c r="D27" s="117"/>
      <c r="E27" s="117"/>
      <c r="F27" s="113" t="s">
        <v>84</v>
      </c>
      <c r="G27" s="117"/>
      <c r="H27" s="117"/>
      <c r="I27" s="115" t="s">
        <v>85</v>
      </c>
      <c r="J27" s="115" t="s">
        <v>86</v>
      </c>
    </row>
    <row r="28" spans="2:10" ht="63" x14ac:dyDescent="0.25">
      <c r="B28" s="112"/>
      <c r="C28" s="132" t="s">
        <v>87</v>
      </c>
      <c r="D28" s="129" t="s">
        <v>88</v>
      </c>
      <c r="E28" s="133" t="s">
        <v>89</v>
      </c>
      <c r="F28" s="131" t="s">
        <v>87</v>
      </c>
      <c r="G28" s="129" t="s">
        <v>88</v>
      </c>
      <c r="H28" s="133" t="s">
        <v>90</v>
      </c>
      <c r="I28" s="115"/>
      <c r="J28" s="115"/>
    </row>
    <row r="29" spans="2:10" ht="15.75" x14ac:dyDescent="0.25">
      <c r="B29" s="129">
        <v>1</v>
      </c>
      <c r="C29" s="129">
        <v>2</v>
      </c>
      <c r="D29" s="129">
        <v>3</v>
      </c>
      <c r="E29" s="133">
        <v>4</v>
      </c>
      <c r="F29" s="129">
        <v>5</v>
      </c>
      <c r="G29" s="129">
        <v>6</v>
      </c>
      <c r="H29" s="133">
        <v>7</v>
      </c>
      <c r="I29" s="130">
        <v>8</v>
      </c>
      <c r="J29" s="130">
        <v>9</v>
      </c>
    </row>
    <row r="30" spans="2:10" ht="15.75" x14ac:dyDescent="0.25">
      <c r="B30" s="123" t="s">
        <v>32</v>
      </c>
      <c r="C30" s="134"/>
      <c r="D30" s="125"/>
      <c r="E30" s="137"/>
      <c r="F30" s="134"/>
      <c r="G30" s="125"/>
      <c r="H30" s="137"/>
      <c r="I30" s="136"/>
      <c r="J30" s="136"/>
    </row>
    <row r="31" spans="2:10" ht="15.75" x14ac:dyDescent="0.25">
      <c r="B31" s="124" t="s">
        <v>95</v>
      </c>
      <c r="C31" s="134"/>
      <c r="D31" s="126"/>
      <c r="E31" s="137"/>
      <c r="F31" s="134"/>
      <c r="G31" s="126"/>
      <c r="H31" s="137"/>
      <c r="I31" s="136"/>
      <c r="J31" s="136"/>
    </row>
    <row r="32" spans="2:10" ht="15.75" x14ac:dyDescent="0.25">
      <c r="B32" s="111" t="s">
        <v>105</v>
      </c>
      <c r="C32" s="111"/>
      <c r="D32" s="111"/>
      <c r="E32" s="111"/>
      <c r="F32" s="111"/>
      <c r="G32" s="111"/>
      <c r="H32" s="111"/>
      <c r="I32" s="119"/>
      <c r="J32" s="119"/>
    </row>
    <row r="33" spans="2:7" ht="15.75" x14ac:dyDescent="0.25">
      <c r="B33" s="120"/>
      <c r="C33" s="121"/>
      <c r="D33" s="122"/>
      <c r="E33" s="119"/>
      <c r="F33" s="121"/>
      <c r="G33" s="122"/>
    </row>
    <row r="34" spans="2:7" ht="15.75" x14ac:dyDescent="0.25">
      <c r="B34" s="119"/>
      <c r="C34" s="119"/>
      <c r="D34" s="138"/>
      <c r="E34" s="138"/>
      <c r="F34" s="119"/>
      <c r="G34" s="119"/>
    </row>
    <row r="35" spans="2:7" ht="15.75" x14ac:dyDescent="0.25">
      <c r="B35" s="119"/>
      <c r="C35" s="119"/>
      <c r="D35" s="138"/>
      <c r="E35" s="138"/>
      <c r="F35" s="119"/>
      <c r="G35" s="119"/>
    </row>
    <row r="36" spans="2:7" ht="15.75" x14ac:dyDescent="0.25">
      <c r="B36" s="119"/>
      <c r="C36" s="119"/>
      <c r="D36" s="138"/>
      <c r="E36" s="138"/>
      <c r="F36" s="119"/>
      <c r="G36" s="119"/>
    </row>
  </sheetData>
  <mergeCells count="31">
    <mergeCell ref="B16:C16"/>
    <mergeCell ref="B14:C14"/>
    <mergeCell ref="B15:C15"/>
    <mergeCell ref="C6:E6"/>
    <mergeCell ref="F6:J6"/>
    <mergeCell ref="G7:G8"/>
    <mergeCell ref="C11:E11"/>
    <mergeCell ref="F11:J11"/>
    <mergeCell ref="B32:H32"/>
    <mergeCell ref="F27:H27"/>
    <mergeCell ref="B24:H24"/>
    <mergeCell ref="I19:I20"/>
    <mergeCell ref="B26:J26"/>
    <mergeCell ref="J19:J20"/>
    <mergeCell ref="I27:I28"/>
    <mergeCell ref="J27:J28"/>
    <mergeCell ref="C3:E3"/>
    <mergeCell ref="F3:H3"/>
    <mergeCell ref="B3:B4"/>
    <mergeCell ref="J7:J8"/>
    <mergeCell ref="B27:B28"/>
    <mergeCell ref="C27:E27"/>
    <mergeCell ref="F19:H19"/>
    <mergeCell ref="B19:B20"/>
    <mergeCell ref="C19:E19"/>
    <mergeCell ref="I3:I4"/>
    <mergeCell ref="B1:J1"/>
    <mergeCell ref="D7:D8"/>
    <mergeCell ref="J3:J4"/>
    <mergeCell ref="B2:J2"/>
    <mergeCell ref="B18:J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"/>
  <sheetViews>
    <sheetView workbookViewId="0">
      <selection activeCell="H6" sqref="H6"/>
    </sheetView>
  </sheetViews>
  <sheetFormatPr defaultRowHeight="15" x14ac:dyDescent="0.25"/>
  <cols>
    <col min="2" max="2" width="5.140625" customWidth="1"/>
    <col min="3" max="3" width="25.28515625" bestFit="1" customWidth="1"/>
    <col min="4" max="4" width="11.28515625" bestFit="1" customWidth="1"/>
    <col min="5" max="9" width="11.42578125" bestFit="1" customWidth="1"/>
    <col min="10" max="10" width="28.28515625" customWidth="1"/>
    <col min="11" max="11" width="11.28515625" bestFit="1" customWidth="1"/>
    <col min="12" max="16" width="11.42578125" bestFit="1" customWidth="1"/>
  </cols>
  <sheetData>
    <row r="1" spans="2:16" ht="15.75" x14ac:dyDescent="0.25">
      <c r="B1" s="185" t="s">
        <v>108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2:16" ht="15.75" x14ac:dyDescent="0.25">
      <c r="B2" s="118" t="s">
        <v>79</v>
      </c>
      <c r="C2" s="181" t="s">
        <v>83</v>
      </c>
      <c r="D2" s="187"/>
      <c r="E2" s="187"/>
      <c r="F2" s="187"/>
      <c r="G2" s="180"/>
      <c r="H2" s="210"/>
      <c r="I2" s="210"/>
      <c r="J2" s="177" t="s">
        <v>84</v>
      </c>
      <c r="K2" s="177"/>
      <c r="L2" s="177"/>
      <c r="M2" s="177"/>
      <c r="N2" s="177"/>
      <c r="O2" s="210"/>
      <c r="P2" s="210"/>
    </row>
    <row r="3" spans="2:16" ht="31.5" x14ac:dyDescent="0.25">
      <c r="B3" s="116"/>
      <c r="C3" s="184" t="s">
        <v>109</v>
      </c>
      <c r="D3" s="118" t="s">
        <v>110</v>
      </c>
      <c r="E3" s="208" t="s">
        <v>111</v>
      </c>
      <c r="F3" s="208" t="s">
        <v>111</v>
      </c>
      <c r="G3" s="208" t="s">
        <v>111</v>
      </c>
      <c r="H3" s="208" t="s">
        <v>111</v>
      </c>
      <c r="I3" s="208" t="s">
        <v>111</v>
      </c>
      <c r="J3" s="183" t="s">
        <v>109</v>
      </c>
      <c r="K3" s="183" t="s">
        <v>110</v>
      </c>
      <c r="L3" s="209" t="s">
        <v>111</v>
      </c>
      <c r="M3" s="209" t="s">
        <v>111</v>
      </c>
      <c r="N3" s="209" t="s">
        <v>111</v>
      </c>
      <c r="O3" s="208" t="s">
        <v>111</v>
      </c>
      <c r="P3" s="200" t="s">
        <v>111</v>
      </c>
    </row>
    <row r="4" spans="2:16" ht="15.75" x14ac:dyDescent="0.25">
      <c r="B4" s="112"/>
      <c r="C4" s="176"/>
      <c r="D4" s="112"/>
      <c r="E4" s="200" t="s">
        <v>22</v>
      </c>
      <c r="F4" s="200" t="s">
        <v>23</v>
      </c>
      <c r="G4" s="200" t="s">
        <v>24</v>
      </c>
      <c r="H4" s="200" t="s">
        <v>25</v>
      </c>
      <c r="I4" s="200" t="s">
        <v>26</v>
      </c>
      <c r="J4" s="182"/>
      <c r="K4" s="182"/>
      <c r="L4" s="200" t="s">
        <v>22</v>
      </c>
      <c r="M4" s="200" t="s">
        <v>23</v>
      </c>
      <c r="N4" s="200" t="s">
        <v>24</v>
      </c>
      <c r="O4" s="200" t="s">
        <v>25</v>
      </c>
      <c r="P4" s="200" t="s">
        <v>26</v>
      </c>
    </row>
    <row r="5" spans="2:16" ht="15.75" x14ac:dyDescent="0.25">
      <c r="B5" s="200">
        <v>1</v>
      </c>
      <c r="C5" s="200">
        <v>2</v>
      </c>
      <c r="D5" s="200">
        <v>3</v>
      </c>
      <c r="E5" s="200">
        <v>4</v>
      </c>
      <c r="F5" s="200">
        <v>4</v>
      </c>
      <c r="G5" s="200">
        <v>4</v>
      </c>
      <c r="H5" s="200">
        <v>5</v>
      </c>
      <c r="I5" s="200">
        <v>6</v>
      </c>
      <c r="J5" s="201">
        <v>7</v>
      </c>
      <c r="K5" s="201">
        <v>8</v>
      </c>
      <c r="L5" s="201">
        <v>7</v>
      </c>
      <c r="M5" s="201">
        <v>7</v>
      </c>
      <c r="N5" s="201">
        <v>9</v>
      </c>
      <c r="O5" s="200">
        <v>10</v>
      </c>
      <c r="P5" s="200">
        <v>11</v>
      </c>
    </row>
    <row r="6" spans="2:16" ht="15.75" x14ac:dyDescent="0.25">
      <c r="B6" s="193" t="s">
        <v>32</v>
      </c>
      <c r="C6" s="189" t="s">
        <v>91</v>
      </c>
      <c r="D6" s="196" t="s">
        <v>112</v>
      </c>
      <c r="E6" s="197">
        <v>17781.718498221588</v>
      </c>
      <c r="F6" s="197">
        <v>45228.2</v>
      </c>
      <c r="G6" s="197">
        <v>42647.307900708336</v>
      </c>
      <c r="H6" s="197"/>
      <c r="I6" s="197"/>
      <c r="J6" s="189" t="s">
        <v>91</v>
      </c>
      <c r="K6" s="202" t="s">
        <v>112</v>
      </c>
      <c r="L6" s="203">
        <v>21734.540050000003</v>
      </c>
      <c r="M6" s="203">
        <v>41606.434974714997</v>
      </c>
      <c r="N6" s="203">
        <v>28296.68851</v>
      </c>
      <c r="O6" s="197" t="s">
        <v>106</v>
      </c>
      <c r="P6" s="197" t="s">
        <v>106</v>
      </c>
    </row>
    <row r="7" spans="2:16" ht="15.75" x14ac:dyDescent="0.25">
      <c r="B7" s="191" t="s">
        <v>63</v>
      </c>
      <c r="C7" s="189" t="s">
        <v>98</v>
      </c>
      <c r="D7" s="194" t="s">
        <v>112</v>
      </c>
      <c r="E7" s="197">
        <v>3913.2872643981609</v>
      </c>
      <c r="F7" s="197">
        <v>6710.6</v>
      </c>
      <c r="G7" s="197">
        <v>6969.399765507379</v>
      </c>
      <c r="H7" s="197"/>
      <c r="I7" s="197"/>
      <c r="J7" s="189" t="s">
        <v>98</v>
      </c>
      <c r="K7" s="204" t="s">
        <v>112</v>
      </c>
      <c r="L7" s="203">
        <v>4185.5517500000005</v>
      </c>
      <c r="M7" s="203">
        <v>5000.6740422029188</v>
      </c>
      <c r="N7" s="203">
        <v>5070.3659499999994</v>
      </c>
      <c r="O7" s="197" t="s">
        <v>106</v>
      </c>
      <c r="P7" s="197" t="s">
        <v>106</v>
      </c>
    </row>
    <row r="8" spans="2:16" ht="15.75" x14ac:dyDescent="0.25">
      <c r="B8" s="192" t="s">
        <v>69</v>
      </c>
      <c r="C8" s="190" t="s">
        <v>113</v>
      </c>
      <c r="D8" s="195" t="s">
        <v>112</v>
      </c>
      <c r="E8" s="198">
        <v>2911.9708217695334</v>
      </c>
      <c r="F8" s="198">
        <v>7003</v>
      </c>
      <c r="G8" s="198">
        <v>7285.9064834062947</v>
      </c>
      <c r="H8" s="198"/>
      <c r="I8" s="198"/>
      <c r="J8" s="190" t="s">
        <v>113</v>
      </c>
      <c r="K8" s="205" t="s">
        <v>112</v>
      </c>
      <c r="L8" s="206">
        <v>2830.9092000000001</v>
      </c>
      <c r="M8" s="206">
        <v>9102.4291254236341</v>
      </c>
      <c r="N8" s="206">
        <v>3454.0757200000003</v>
      </c>
      <c r="O8" s="198" t="s">
        <v>106</v>
      </c>
      <c r="P8" s="198" t="s">
        <v>106</v>
      </c>
    </row>
    <row r="9" spans="2:16" ht="15.75" x14ac:dyDescent="0.25">
      <c r="B9" s="188"/>
      <c r="C9" s="188"/>
      <c r="D9" s="188"/>
      <c r="E9" s="188"/>
      <c r="F9" s="188"/>
      <c r="G9" s="188"/>
      <c r="H9" s="188"/>
      <c r="I9" s="188"/>
      <c r="J9" s="207"/>
      <c r="K9" s="207"/>
      <c r="L9" s="207"/>
      <c r="M9" s="207"/>
      <c r="N9" s="188"/>
      <c r="O9" s="188"/>
      <c r="P9" s="188"/>
    </row>
    <row r="10" spans="2:16" ht="15.75" x14ac:dyDescent="0.25">
      <c r="B10" s="188"/>
      <c r="C10" s="188"/>
      <c r="D10" s="188"/>
      <c r="E10" s="188"/>
      <c r="F10" s="188"/>
      <c r="G10" s="188"/>
      <c r="H10" s="188"/>
      <c r="I10" s="188"/>
      <c r="J10" s="207"/>
      <c r="K10" s="207"/>
      <c r="L10" s="207"/>
      <c r="M10" s="207"/>
      <c r="N10" s="188"/>
      <c r="O10" s="188"/>
      <c r="P10" s="188"/>
    </row>
    <row r="11" spans="2:16" ht="15.75" x14ac:dyDescent="0.25">
      <c r="B11" s="188"/>
      <c r="C11" s="188"/>
      <c r="D11" s="188"/>
      <c r="E11" s="199"/>
      <c r="F11" s="199"/>
      <c r="G11" s="199"/>
      <c r="H11" s="199"/>
      <c r="I11" s="199"/>
      <c r="J11" s="207"/>
      <c r="K11" s="207"/>
      <c r="L11" s="207"/>
      <c r="M11" s="207"/>
      <c r="N11" s="188"/>
      <c r="O11" s="199"/>
      <c r="P11" s="199"/>
    </row>
    <row r="12" spans="2:16" ht="15.75" x14ac:dyDescent="0.25">
      <c r="B12" s="188"/>
      <c r="C12" s="188"/>
      <c r="D12" s="188"/>
      <c r="E12" s="199"/>
      <c r="F12" s="199"/>
      <c r="G12" s="199"/>
      <c r="H12" s="199"/>
      <c r="I12" s="199"/>
      <c r="J12" s="207"/>
      <c r="K12" s="207"/>
      <c r="L12" s="207"/>
      <c r="M12" s="207"/>
      <c r="N12" s="188"/>
      <c r="O12" s="199"/>
      <c r="P12" s="199"/>
    </row>
    <row r="13" spans="2:16" ht="15.75" x14ac:dyDescent="0.25">
      <c r="B13" s="188"/>
      <c r="C13" s="188"/>
      <c r="D13" s="188"/>
      <c r="E13" s="199"/>
      <c r="F13" s="199"/>
      <c r="G13" s="199"/>
      <c r="H13" s="199"/>
      <c r="I13" s="199"/>
      <c r="J13" s="207"/>
      <c r="K13" s="207"/>
      <c r="L13" s="207"/>
      <c r="M13" s="207"/>
      <c r="N13" s="188"/>
      <c r="O13" s="199"/>
      <c r="P13" s="199"/>
    </row>
    <row r="14" spans="2:16" ht="15.75" x14ac:dyDescent="0.25">
      <c r="B14" s="188"/>
      <c r="C14" s="188"/>
      <c r="D14" s="188"/>
      <c r="E14" s="188"/>
      <c r="F14" s="188"/>
      <c r="G14" s="188"/>
      <c r="H14" s="188"/>
      <c r="I14" s="188"/>
      <c r="J14" s="207"/>
      <c r="K14" s="207"/>
      <c r="L14" s="207"/>
      <c r="M14" s="207"/>
      <c r="N14" s="188"/>
      <c r="O14" s="188"/>
      <c r="P14" s="188"/>
    </row>
  </sheetData>
  <mergeCells count="8">
    <mergeCell ref="B2:B4"/>
    <mergeCell ref="C3:C4"/>
    <mergeCell ref="D3:D4"/>
    <mergeCell ref="J3:J4"/>
    <mergeCell ref="K3:K4"/>
    <mergeCell ref="J2:N2"/>
    <mergeCell ref="C2:G2"/>
    <mergeCell ref="B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"/>
  <sheetViews>
    <sheetView workbookViewId="0">
      <selection activeCell="B9" sqref="B9"/>
    </sheetView>
  </sheetViews>
  <sheetFormatPr defaultRowHeight="15" x14ac:dyDescent="0.25"/>
  <cols>
    <col min="1" max="1" width="5.7109375" bestFit="1" customWidth="1"/>
    <col min="2" max="2" width="69.28515625" customWidth="1"/>
    <col min="3" max="3" width="11.140625" customWidth="1"/>
    <col min="4" max="5" width="6.140625" bestFit="1" customWidth="1"/>
    <col min="6" max="6" width="12.85546875" bestFit="1" customWidth="1"/>
    <col min="7" max="7" width="12.28515625" bestFit="1" customWidth="1"/>
    <col min="8" max="9" width="6.140625" bestFit="1" customWidth="1"/>
    <col min="10" max="10" width="12.85546875" bestFit="1" customWidth="1"/>
    <col min="11" max="11" width="12.28515625" bestFit="1" customWidth="1"/>
    <col min="12" max="13" width="6.140625" bestFit="1" customWidth="1"/>
    <col min="14" max="14" width="12.85546875" bestFit="1" customWidth="1"/>
    <col min="15" max="15" width="12.28515625" bestFit="1" customWidth="1"/>
    <col min="16" max="17" width="7.28515625" bestFit="1" customWidth="1"/>
    <col min="18" max="18" width="12.85546875" bestFit="1" customWidth="1"/>
    <col min="19" max="19" width="12.28515625" bestFit="1" customWidth="1"/>
    <col min="20" max="21" width="7.28515625" bestFit="1" customWidth="1"/>
    <col min="22" max="22" width="12.85546875" bestFit="1" customWidth="1"/>
    <col min="23" max="23" width="12.28515625" bestFit="1" customWidth="1"/>
    <col min="24" max="25" width="7.28515625" bestFit="1" customWidth="1"/>
    <col min="26" max="26" width="12.85546875" bestFit="1" customWidth="1"/>
    <col min="27" max="27" width="12.28515625" bestFit="1" customWidth="1"/>
    <col min="28" max="29" width="6.140625" bestFit="1" customWidth="1"/>
    <col min="30" max="30" width="12.85546875" bestFit="1" customWidth="1"/>
    <col min="31" max="31" width="12.28515625" bestFit="1" customWidth="1"/>
    <col min="32" max="33" width="6.140625" bestFit="1" customWidth="1"/>
    <col min="34" max="34" width="12.85546875" bestFit="1" customWidth="1"/>
    <col min="35" max="35" width="12.28515625" bestFit="1" customWidth="1"/>
    <col min="36" max="37" width="6.140625" bestFit="1" customWidth="1"/>
    <col min="38" max="38" width="12.85546875" bestFit="1" customWidth="1"/>
    <col min="39" max="39" width="12.28515625" bestFit="1" customWidth="1"/>
  </cols>
  <sheetData>
    <row r="1" spans="1:39" ht="15.75" x14ac:dyDescent="0.25">
      <c r="A1" s="19" t="s">
        <v>114</v>
      </c>
      <c r="B1" s="19"/>
      <c r="C1" s="19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21"/>
      <c r="AG1" s="221"/>
      <c r="AH1" s="221"/>
      <c r="AI1" s="221"/>
      <c r="AJ1" s="221"/>
      <c r="AK1" s="221"/>
      <c r="AL1" s="221"/>
      <c r="AM1" s="221"/>
    </row>
    <row r="2" spans="1:39" x14ac:dyDescent="0.25">
      <c r="A2" s="219" t="s">
        <v>79</v>
      </c>
      <c r="B2" s="219" t="s">
        <v>115</v>
      </c>
      <c r="C2" s="219" t="s">
        <v>110</v>
      </c>
      <c r="D2" s="215" t="s">
        <v>116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214"/>
      <c r="P2" s="215" t="s">
        <v>116</v>
      </c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214"/>
      <c r="AB2" s="215" t="s">
        <v>116</v>
      </c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214"/>
    </row>
    <row r="3" spans="1:39" x14ac:dyDescent="0.25">
      <c r="A3" s="212"/>
      <c r="B3" s="212"/>
      <c r="C3" s="212"/>
      <c r="D3" s="215" t="s">
        <v>91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214"/>
      <c r="P3" s="215" t="s">
        <v>98</v>
      </c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214"/>
      <c r="AB3" s="215" t="s">
        <v>113</v>
      </c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214"/>
    </row>
    <row r="4" spans="1:39" x14ac:dyDescent="0.25">
      <c r="A4" s="212"/>
      <c r="B4" s="212"/>
      <c r="C4" s="212"/>
      <c r="D4" s="179" t="s">
        <v>22</v>
      </c>
      <c r="E4" s="179"/>
      <c r="F4" s="115" t="s">
        <v>117</v>
      </c>
      <c r="G4" s="115" t="s">
        <v>86</v>
      </c>
      <c r="H4" s="179" t="s">
        <v>23</v>
      </c>
      <c r="I4" s="179"/>
      <c r="J4" s="115" t="s">
        <v>117</v>
      </c>
      <c r="K4" s="115" t="s">
        <v>86</v>
      </c>
      <c r="L4" s="179" t="s">
        <v>24</v>
      </c>
      <c r="M4" s="179"/>
      <c r="N4" s="115" t="s">
        <v>117</v>
      </c>
      <c r="O4" s="115" t="s">
        <v>86</v>
      </c>
      <c r="P4" s="179" t="s">
        <v>22</v>
      </c>
      <c r="Q4" s="179"/>
      <c r="R4" s="115" t="s">
        <v>117</v>
      </c>
      <c r="S4" s="115" t="s">
        <v>86</v>
      </c>
      <c r="T4" s="179" t="s">
        <v>23</v>
      </c>
      <c r="U4" s="179"/>
      <c r="V4" s="115" t="s">
        <v>117</v>
      </c>
      <c r="W4" s="115" t="s">
        <v>86</v>
      </c>
      <c r="X4" s="179" t="s">
        <v>24</v>
      </c>
      <c r="Y4" s="179"/>
      <c r="Z4" s="115" t="s">
        <v>117</v>
      </c>
      <c r="AA4" s="115" t="s">
        <v>86</v>
      </c>
      <c r="AB4" s="179" t="s">
        <v>22</v>
      </c>
      <c r="AC4" s="179"/>
      <c r="AD4" s="115" t="s">
        <v>117</v>
      </c>
      <c r="AE4" s="115" t="s">
        <v>86</v>
      </c>
      <c r="AF4" s="179" t="s">
        <v>23</v>
      </c>
      <c r="AG4" s="179"/>
      <c r="AH4" s="115" t="s">
        <v>117</v>
      </c>
      <c r="AI4" s="115" t="s">
        <v>86</v>
      </c>
      <c r="AJ4" s="179" t="s">
        <v>24</v>
      </c>
      <c r="AK4" s="179"/>
      <c r="AL4" s="115" t="s">
        <v>117</v>
      </c>
      <c r="AM4" s="115" t="s">
        <v>86</v>
      </c>
    </row>
    <row r="5" spans="1:39" x14ac:dyDescent="0.25">
      <c r="A5" s="212"/>
      <c r="B5" s="212"/>
      <c r="C5" s="212"/>
      <c r="D5" s="179"/>
      <c r="E5" s="179"/>
      <c r="F5" s="115"/>
      <c r="G5" s="115"/>
      <c r="H5" s="179"/>
      <c r="I5" s="179"/>
      <c r="J5" s="115"/>
      <c r="K5" s="115"/>
      <c r="L5" s="179"/>
      <c r="M5" s="179"/>
      <c r="N5" s="115"/>
      <c r="O5" s="115"/>
      <c r="P5" s="179"/>
      <c r="Q5" s="179"/>
      <c r="R5" s="115"/>
      <c r="S5" s="115"/>
      <c r="T5" s="179"/>
      <c r="U5" s="179"/>
      <c r="V5" s="115"/>
      <c r="W5" s="115"/>
      <c r="X5" s="179"/>
      <c r="Y5" s="179"/>
      <c r="Z5" s="115"/>
      <c r="AA5" s="115"/>
      <c r="AB5" s="179"/>
      <c r="AC5" s="179"/>
      <c r="AD5" s="115"/>
      <c r="AE5" s="115"/>
      <c r="AF5" s="179"/>
      <c r="AG5" s="179"/>
      <c r="AH5" s="115"/>
      <c r="AI5" s="115"/>
      <c r="AJ5" s="179"/>
      <c r="AK5" s="179"/>
      <c r="AL5" s="115"/>
      <c r="AM5" s="115"/>
    </row>
    <row r="6" spans="1:39" ht="15.75" x14ac:dyDescent="0.25">
      <c r="A6" s="220"/>
      <c r="B6" s="220"/>
      <c r="C6" s="220"/>
      <c r="D6" s="264" t="s">
        <v>27</v>
      </c>
      <c r="E6" s="264" t="s">
        <v>28</v>
      </c>
      <c r="F6" s="115"/>
      <c r="G6" s="115"/>
      <c r="H6" s="264" t="s">
        <v>27</v>
      </c>
      <c r="I6" s="264" t="s">
        <v>28</v>
      </c>
      <c r="J6" s="115"/>
      <c r="K6" s="115"/>
      <c r="L6" s="264" t="s">
        <v>27</v>
      </c>
      <c r="M6" s="264" t="s">
        <v>28</v>
      </c>
      <c r="N6" s="115"/>
      <c r="O6" s="115"/>
      <c r="P6" s="264" t="s">
        <v>27</v>
      </c>
      <c r="Q6" s="264" t="s">
        <v>28</v>
      </c>
      <c r="R6" s="115"/>
      <c r="S6" s="115"/>
      <c r="T6" s="264" t="s">
        <v>27</v>
      </c>
      <c r="U6" s="264" t="s">
        <v>28</v>
      </c>
      <c r="V6" s="115"/>
      <c r="W6" s="115"/>
      <c r="X6" s="264" t="s">
        <v>27</v>
      </c>
      <c r="Y6" s="264" t="s">
        <v>28</v>
      </c>
      <c r="Z6" s="115"/>
      <c r="AA6" s="115"/>
      <c r="AB6" s="264" t="s">
        <v>27</v>
      </c>
      <c r="AC6" s="264" t="s">
        <v>28</v>
      </c>
      <c r="AD6" s="115"/>
      <c r="AE6" s="115"/>
      <c r="AF6" s="264" t="s">
        <v>27</v>
      </c>
      <c r="AG6" s="264" t="s">
        <v>28</v>
      </c>
      <c r="AH6" s="115"/>
      <c r="AI6" s="115"/>
      <c r="AJ6" s="264" t="s">
        <v>27</v>
      </c>
      <c r="AK6" s="264" t="s">
        <v>28</v>
      </c>
      <c r="AL6" s="115"/>
      <c r="AM6" s="115"/>
    </row>
    <row r="7" spans="1:39" x14ac:dyDescent="0.25">
      <c r="A7" s="222">
        <v>1</v>
      </c>
      <c r="B7" s="223">
        <v>2</v>
      </c>
      <c r="C7" s="223">
        <v>3</v>
      </c>
      <c r="D7" s="223">
        <v>4</v>
      </c>
      <c r="E7" s="223">
        <v>5</v>
      </c>
      <c r="F7" s="223">
        <v>6</v>
      </c>
      <c r="G7" s="223">
        <v>7</v>
      </c>
      <c r="H7" s="223">
        <v>4</v>
      </c>
      <c r="I7" s="223">
        <v>5</v>
      </c>
      <c r="J7" s="223">
        <v>6</v>
      </c>
      <c r="K7" s="223">
        <v>7</v>
      </c>
      <c r="L7" s="223">
        <v>4</v>
      </c>
      <c r="M7" s="223">
        <v>5</v>
      </c>
      <c r="N7" s="223">
        <v>6</v>
      </c>
      <c r="O7" s="223">
        <v>7</v>
      </c>
      <c r="P7" s="223">
        <v>8</v>
      </c>
      <c r="Q7" s="223">
        <v>9</v>
      </c>
      <c r="R7" s="223">
        <v>10</v>
      </c>
      <c r="S7" s="223">
        <v>11</v>
      </c>
      <c r="T7" s="223">
        <v>8</v>
      </c>
      <c r="U7" s="223">
        <v>9</v>
      </c>
      <c r="V7" s="223">
        <v>10</v>
      </c>
      <c r="W7" s="223">
        <v>11</v>
      </c>
      <c r="X7" s="223">
        <v>8</v>
      </c>
      <c r="Y7" s="223">
        <v>9</v>
      </c>
      <c r="Z7" s="223">
        <v>10</v>
      </c>
      <c r="AA7" s="223">
        <v>11</v>
      </c>
      <c r="AB7" s="223">
        <v>12</v>
      </c>
      <c r="AC7" s="223">
        <v>13</v>
      </c>
      <c r="AD7" s="223">
        <v>14</v>
      </c>
      <c r="AE7" s="223">
        <v>15</v>
      </c>
      <c r="AF7" s="223">
        <v>12</v>
      </c>
      <c r="AG7" s="223">
        <v>13</v>
      </c>
      <c r="AH7" s="223">
        <v>14</v>
      </c>
      <c r="AI7" s="223">
        <v>15</v>
      </c>
      <c r="AJ7" s="223">
        <v>12</v>
      </c>
      <c r="AK7" s="223">
        <v>13</v>
      </c>
      <c r="AL7" s="223">
        <v>14</v>
      </c>
      <c r="AM7" s="223">
        <v>15</v>
      </c>
    </row>
    <row r="8" spans="1:39" ht="15.75" x14ac:dyDescent="0.25">
      <c r="A8" s="226" t="s">
        <v>118</v>
      </c>
      <c r="B8" s="211" t="s">
        <v>119</v>
      </c>
      <c r="C8" s="217"/>
      <c r="D8" s="217"/>
      <c r="E8" s="217"/>
      <c r="F8" s="217"/>
      <c r="G8" s="216"/>
      <c r="H8" s="266"/>
      <c r="I8" s="266"/>
      <c r="J8" s="266"/>
      <c r="K8" s="266"/>
      <c r="L8" s="266"/>
      <c r="M8" s="266"/>
      <c r="N8" s="266"/>
      <c r="O8" s="266"/>
      <c r="P8" s="217"/>
      <c r="Q8" s="217"/>
      <c r="R8" s="217"/>
      <c r="S8" s="216"/>
      <c r="T8" s="217"/>
      <c r="U8" s="217"/>
      <c r="V8" s="217"/>
      <c r="W8" s="216"/>
      <c r="X8" s="217"/>
      <c r="Y8" s="217"/>
      <c r="Z8" s="217"/>
      <c r="AA8" s="216"/>
      <c r="AB8" s="217"/>
      <c r="AC8" s="217"/>
      <c r="AD8" s="217"/>
      <c r="AE8" s="216"/>
      <c r="AF8" s="217"/>
      <c r="AG8" s="217"/>
      <c r="AH8" s="217"/>
      <c r="AI8" s="216"/>
      <c r="AJ8" s="217"/>
      <c r="AK8" s="217"/>
      <c r="AL8" s="217"/>
      <c r="AM8" s="216"/>
    </row>
    <row r="9" spans="1:39" ht="47.25" x14ac:dyDescent="0.25">
      <c r="A9" s="227" t="s">
        <v>120</v>
      </c>
      <c r="B9" s="237" t="s">
        <v>121</v>
      </c>
      <c r="C9" s="238" t="s">
        <v>122</v>
      </c>
      <c r="D9" s="248">
        <v>100</v>
      </c>
      <c r="E9" s="243">
        <v>100</v>
      </c>
      <c r="F9" s="259">
        <v>0</v>
      </c>
      <c r="G9" s="243"/>
      <c r="H9" s="251">
        <v>100</v>
      </c>
      <c r="I9" s="252">
        <v>100</v>
      </c>
      <c r="J9" s="258"/>
      <c r="K9" s="244"/>
      <c r="L9" s="248">
        <v>100</v>
      </c>
      <c r="M9" s="243">
        <v>100</v>
      </c>
      <c r="N9" s="259"/>
      <c r="O9" s="243"/>
      <c r="P9" s="248">
        <v>100</v>
      </c>
      <c r="Q9" s="243">
        <v>100</v>
      </c>
      <c r="R9" s="259">
        <v>0</v>
      </c>
      <c r="S9" s="243"/>
      <c r="T9" s="271">
        <v>100</v>
      </c>
      <c r="U9" s="252">
        <v>100</v>
      </c>
      <c r="V9" s="258"/>
      <c r="W9" s="244"/>
      <c r="X9" s="267">
        <v>100</v>
      </c>
      <c r="Y9" s="243">
        <v>100</v>
      </c>
      <c r="Z9" s="259"/>
      <c r="AA9" s="243"/>
      <c r="AB9" s="248">
        <v>100</v>
      </c>
      <c r="AC9" s="243">
        <v>100</v>
      </c>
      <c r="AD9" s="259">
        <v>0</v>
      </c>
      <c r="AE9" s="243"/>
      <c r="AF9" s="251">
        <v>100</v>
      </c>
      <c r="AG9" s="252">
        <v>100</v>
      </c>
      <c r="AH9" s="258"/>
      <c r="AI9" s="244"/>
      <c r="AJ9" s="267">
        <v>100</v>
      </c>
      <c r="AK9" s="243">
        <v>100</v>
      </c>
      <c r="AL9" s="259"/>
      <c r="AM9" s="243"/>
    </row>
    <row r="10" spans="1:39" ht="15.75" x14ac:dyDescent="0.25">
      <c r="A10" s="228" t="s">
        <v>123</v>
      </c>
      <c r="B10" s="232" t="s">
        <v>124</v>
      </c>
      <c r="C10" s="229" t="s">
        <v>125</v>
      </c>
      <c r="D10" s="233">
        <v>168.90765599999997</v>
      </c>
      <c r="E10" s="234">
        <v>179.80693167800001</v>
      </c>
      <c r="F10" s="257">
        <f>E10-D10</f>
        <v>10.899275678000038</v>
      </c>
      <c r="G10" s="234"/>
      <c r="H10" s="233">
        <v>168.90765599999997</v>
      </c>
      <c r="I10" s="234">
        <v>182.838831107</v>
      </c>
      <c r="J10" s="257">
        <f>I10-H10</f>
        <v>13.93117510700003</v>
      </c>
      <c r="K10" s="234"/>
      <c r="L10" s="233">
        <v>168.216666</v>
      </c>
      <c r="M10" s="234">
        <v>200.28435157800001</v>
      </c>
      <c r="N10" s="257">
        <f>M10-L10</f>
        <v>32.06768557800001</v>
      </c>
      <c r="O10" s="234"/>
      <c r="P10" s="233">
        <v>114.51773799999999</v>
      </c>
      <c r="Q10" s="234">
        <v>108.374333396</v>
      </c>
      <c r="R10" s="257">
        <f>Q10-P10</f>
        <v>-6.143404603999997</v>
      </c>
      <c r="S10" s="234"/>
      <c r="T10" s="268">
        <v>114.51773799999999</v>
      </c>
      <c r="U10" s="234">
        <v>103.18131878500002</v>
      </c>
      <c r="V10" s="257">
        <f>U10-T10</f>
        <v>-11.336419214999978</v>
      </c>
      <c r="W10" s="234"/>
      <c r="X10" s="268">
        <v>104.74768299999999</v>
      </c>
      <c r="Y10" s="234">
        <v>112.82185408300001</v>
      </c>
      <c r="Z10" s="257">
        <f>Y10-X10</f>
        <v>8.0741710830000102</v>
      </c>
      <c r="AA10" s="234"/>
      <c r="AB10" s="233">
        <v>130.84531899999999</v>
      </c>
      <c r="AC10" s="234">
        <v>112.639683062</v>
      </c>
      <c r="AD10" s="257">
        <f>AC10-AB10</f>
        <v>-18.205635937999986</v>
      </c>
      <c r="AE10" s="234"/>
      <c r="AF10" s="268">
        <v>122.261641</v>
      </c>
      <c r="AG10" s="234">
        <v>116.86021389700001</v>
      </c>
      <c r="AH10" s="257">
        <f>AG10-AF10</f>
        <v>-5.401427102999989</v>
      </c>
      <c r="AI10" s="234"/>
      <c r="AJ10" s="268">
        <v>122.261641</v>
      </c>
      <c r="AK10" s="234">
        <v>116.664790801</v>
      </c>
      <c r="AL10" s="257">
        <f>AK10-AJ10</f>
        <v>-5.5968501990000021</v>
      </c>
      <c r="AM10" s="234"/>
    </row>
    <row r="11" spans="1:39" ht="31.5" x14ac:dyDescent="0.25">
      <c r="A11" s="225" t="s">
        <v>126</v>
      </c>
      <c r="B11" s="232" t="s">
        <v>127</v>
      </c>
      <c r="C11" s="229" t="s">
        <v>125</v>
      </c>
      <c r="D11" s="233">
        <v>168.90765599999997</v>
      </c>
      <c r="E11" s="234">
        <v>179.80693167800001</v>
      </c>
      <c r="F11" s="257">
        <f>E11-D11</f>
        <v>10.899275678000038</v>
      </c>
      <c r="G11" s="234"/>
      <c r="H11" s="233">
        <v>168.90765599999997</v>
      </c>
      <c r="I11" s="234">
        <v>182.838831107</v>
      </c>
      <c r="J11" s="257">
        <f>I11-H11</f>
        <v>13.93117510700003</v>
      </c>
      <c r="K11" s="234"/>
      <c r="L11" s="233">
        <v>168.216666</v>
      </c>
      <c r="M11" s="234">
        <v>200.28435157800001</v>
      </c>
      <c r="N11" s="257">
        <f>M11-L11</f>
        <v>32.06768557800001</v>
      </c>
      <c r="O11" s="234"/>
      <c r="P11" s="233">
        <v>114.51773799999999</v>
      </c>
      <c r="Q11" s="234">
        <v>108.374333396</v>
      </c>
      <c r="R11" s="257">
        <f>Q11-P11</f>
        <v>-6.143404603999997</v>
      </c>
      <c r="S11" s="234"/>
      <c r="T11" s="268">
        <v>114.51773799999999</v>
      </c>
      <c r="U11" s="234">
        <v>103.18131878500002</v>
      </c>
      <c r="V11" s="257">
        <f>U11-T11</f>
        <v>-11.336419214999978</v>
      </c>
      <c r="W11" s="234"/>
      <c r="X11" s="268">
        <v>104.74768299999999</v>
      </c>
      <c r="Y11" s="234">
        <v>112.82185408300001</v>
      </c>
      <c r="Z11" s="257">
        <f>Y11-X11</f>
        <v>8.0741710830000102</v>
      </c>
      <c r="AA11" s="234"/>
      <c r="AB11" s="233">
        <v>130.84531899999999</v>
      </c>
      <c r="AC11" s="234">
        <v>112.639683062</v>
      </c>
      <c r="AD11" s="257">
        <f>AC11-AB11</f>
        <v>-18.205635937999986</v>
      </c>
      <c r="AE11" s="234"/>
      <c r="AF11" s="268">
        <v>122.261641</v>
      </c>
      <c r="AG11" s="234">
        <v>116.86021389700001</v>
      </c>
      <c r="AH11" s="257">
        <f>AG11-AF11</f>
        <v>-5.401427102999989</v>
      </c>
      <c r="AI11" s="234"/>
      <c r="AJ11" s="268">
        <v>122.261641</v>
      </c>
      <c r="AK11" s="234">
        <v>116.664790801</v>
      </c>
      <c r="AL11" s="257">
        <f>AK11-AJ11</f>
        <v>-5.5968501990000021</v>
      </c>
      <c r="AM11" s="234"/>
    </row>
    <row r="12" spans="1:39" ht="78.75" x14ac:dyDescent="0.25">
      <c r="A12" s="228" t="s">
        <v>128</v>
      </c>
      <c r="B12" s="232" t="s">
        <v>129</v>
      </c>
      <c r="C12" s="229" t="s">
        <v>122</v>
      </c>
      <c r="D12" s="235">
        <v>0</v>
      </c>
      <c r="E12" s="249">
        <v>0</v>
      </c>
      <c r="F12" s="258">
        <v>0</v>
      </c>
      <c r="G12" s="236"/>
      <c r="H12" s="235">
        <v>0</v>
      </c>
      <c r="I12" s="249"/>
      <c r="J12" s="258"/>
      <c r="K12" s="236"/>
      <c r="L12" s="235">
        <v>0</v>
      </c>
      <c r="M12" s="249"/>
      <c r="N12" s="258"/>
      <c r="O12" s="236"/>
      <c r="P12" s="235">
        <v>0</v>
      </c>
      <c r="Q12" s="249">
        <v>0</v>
      </c>
      <c r="R12" s="258">
        <v>0</v>
      </c>
      <c r="S12" s="236"/>
      <c r="T12" s="269">
        <v>0</v>
      </c>
      <c r="U12" s="249"/>
      <c r="V12" s="258"/>
      <c r="W12" s="236"/>
      <c r="X12" s="269">
        <v>0</v>
      </c>
      <c r="Y12" s="249"/>
      <c r="Z12" s="258"/>
      <c r="AA12" s="236"/>
      <c r="AB12" s="235">
        <v>0</v>
      </c>
      <c r="AC12" s="249">
        <v>0</v>
      </c>
      <c r="AD12" s="258">
        <v>0</v>
      </c>
      <c r="AE12" s="236"/>
      <c r="AF12" s="269">
        <v>0</v>
      </c>
      <c r="AG12" s="249"/>
      <c r="AH12" s="258"/>
      <c r="AI12" s="236"/>
      <c r="AJ12" s="269">
        <v>0</v>
      </c>
      <c r="AK12" s="249"/>
      <c r="AL12" s="258"/>
      <c r="AM12" s="236"/>
    </row>
    <row r="13" spans="1:39" ht="31.5" x14ac:dyDescent="0.25">
      <c r="A13" s="228" t="s">
        <v>65</v>
      </c>
      <c r="B13" s="232" t="s">
        <v>130</v>
      </c>
      <c r="C13" s="229" t="s">
        <v>131</v>
      </c>
      <c r="D13" s="235">
        <v>0</v>
      </c>
      <c r="E13" s="249">
        <v>0</v>
      </c>
      <c r="F13" s="258">
        <v>0</v>
      </c>
      <c r="G13" s="236"/>
      <c r="H13" s="235">
        <v>0</v>
      </c>
      <c r="I13" s="249"/>
      <c r="J13" s="258"/>
      <c r="K13" s="236"/>
      <c r="L13" s="235">
        <v>0</v>
      </c>
      <c r="M13" s="249"/>
      <c r="N13" s="258"/>
      <c r="O13" s="236"/>
      <c r="P13" s="235">
        <v>0</v>
      </c>
      <c r="Q13" s="249">
        <v>0</v>
      </c>
      <c r="R13" s="258">
        <v>0</v>
      </c>
      <c r="S13" s="236"/>
      <c r="T13" s="269">
        <v>0</v>
      </c>
      <c r="U13" s="249"/>
      <c r="V13" s="258"/>
      <c r="W13" s="236"/>
      <c r="X13" s="269">
        <v>0</v>
      </c>
      <c r="Y13" s="249"/>
      <c r="Z13" s="258"/>
      <c r="AA13" s="236"/>
      <c r="AB13" s="235">
        <v>0</v>
      </c>
      <c r="AC13" s="249">
        <v>0</v>
      </c>
      <c r="AD13" s="258">
        <v>0</v>
      </c>
      <c r="AE13" s="236"/>
      <c r="AF13" s="269">
        <v>0</v>
      </c>
      <c r="AG13" s="249"/>
      <c r="AH13" s="258"/>
      <c r="AI13" s="236"/>
      <c r="AJ13" s="269">
        <v>0</v>
      </c>
      <c r="AK13" s="249"/>
      <c r="AL13" s="258"/>
      <c r="AM13" s="236"/>
    </row>
    <row r="14" spans="1:39" ht="15.75" x14ac:dyDescent="0.25">
      <c r="A14" s="230" t="s">
        <v>67</v>
      </c>
      <c r="B14" s="245" t="s">
        <v>132</v>
      </c>
      <c r="C14" s="246" t="s">
        <v>131</v>
      </c>
      <c r="D14" s="261">
        <v>12</v>
      </c>
      <c r="E14" s="250">
        <v>12</v>
      </c>
      <c r="F14" s="260">
        <v>0</v>
      </c>
      <c r="G14" s="239"/>
      <c r="H14" s="261">
        <v>12</v>
      </c>
      <c r="I14" s="250">
        <v>12</v>
      </c>
      <c r="J14" s="260"/>
      <c r="K14" s="239"/>
      <c r="L14" s="261">
        <v>12</v>
      </c>
      <c r="M14" s="250">
        <v>12</v>
      </c>
      <c r="N14" s="260"/>
      <c r="O14" s="239"/>
      <c r="P14" s="261">
        <v>6</v>
      </c>
      <c r="Q14" s="250">
        <v>6</v>
      </c>
      <c r="R14" s="260">
        <v>0</v>
      </c>
      <c r="S14" s="239"/>
      <c r="T14" s="270">
        <v>6</v>
      </c>
      <c r="U14" s="250">
        <v>6</v>
      </c>
      <c r="V14" s="260"/>
      <c r="W14" s="239"/>
      <c r="X14" s="270">
        <v>6</v>
      </c>
      <c r="Y14" s="250">
        <v>6</v>
      </c>
      <c r="Z14" s="260"/>
      <c r="AA14" s="239"/>
      <c r="AB14" s="263">
        <v>26</v>
      </c>
      <c r="AC14" s="250">
        <v>43</v>
      </c>
      <c r="AD14" s="260">
        <v>17</v>
      </c>
      <c r="AE14" s="239"/>
      <c r="AF14" s="274">
        <v>49</v>
      </c>
      <c r="AG14" s="250">
        <v>49</v>
      </c>
      <c r="AH14" s="260"/>
      <c r="AI14" s="239"/>
      <c r="AJ14" s="274">
        <v>49</v>
      </c>
      <c r="AK14" s="250">
        <v>49</v>
      </c>
      <c r="AL14" s="260"/>
      <c r="AM14" s="239"/>
    </row>
    <row r="15" spans="1:39" ht="15.75" x14ac:dyDescent="0.25">
      <c r="A15" s="226" t="s">
        <v>133</v>
      </c>
      <c r="B15" s="211" t="s">
        <v>134</v>
      </c>
      <c r="C15" s="217"/>
      <c r="D15" s="217"/>
      <c r="E15" s="217"/>
      <c r="F15" s="217"/>
      <c r="G15" s="216"/>
      <c r="H15" s="266"/>
      <c r="I15" s="266"/>
      <c r="J15" s="266"/>
      <c r="K15" s="266"/>
      <c r="L15" s="266"/>
      <c r="M15" s="266"/>
      <c r="N15" s="266"/>
      <c r="O15" s="266"/>
      <c r="P15" s="217"/>
      <c r="Q15" s="217"/>
      <c r="R15" s="217"/>
      <c r="S15" s="216"/>
      <c r="T15" s="217"/>
      <c r="U15" s="217"/>
      <c r="V15" s="217"/>
      <c r="W15" s="216"/>
      <c r="X15" s="217"/>
      <c r="Y15" s="217"/>
      <c r="Z15" s="217"/>
      <c r="AA15" s="216"/>
      <c r="AB15" s="217"/>
      <c r="AC15" s="217"/>
      <c r="AD15" s="217"/>
      <c r="AE15" s="216"/>
      <c r="AF15" s="217"/>
      <c r="AG15" s="217"/>
      <c r="AH15" s="217"/>
      <c r="AI15" s="216"/>
      <c r="AJ15" s="217"/>
      <c r="AK15" s="217"/>
      <c r="AL15" s="217"/>
      <c r="AM15" s="216"/>
    </row>
    <row r="16" spans="1:39" ht="31.5" x14ac:dyDescent="0.25">
      <c r="A16" s="224">
        <v>1</v>
      </c>
      <c r="B16" s="247" t="s">
        <v>135</v>
      </c>
      <c r="C16" s="238" t="s">
        <v>136</v>
      </c>
      <c r="D16" s="251">
        <v>0</v>
      </c>
      <c r="E16" s="252">
        <v>0</v>
      </c>
      <c r="F16" s="258">
        <v>0</v>
      </c>
      <c r="G16" s="244"/>
      <c r="H16" s="251">
        <v>0</v>
      </c>
      <c r="I16" s="252">
        <v>0</v>
      </c>
      <c r="J16" s="258"/>
      <c r="K16" s="244"/>
      <c r="L16" s="251">
        <v>0</v>
      </c>
      <c r="M16" s="252"/>
      <c r="N16" s="258"/>
      <c r="O16" s="244"/>
      <c r="P16" s="251">
        <v>0</v>
      </c>
      <c r="Q16" s="252">
        <v>0</v>
      </c>
      <c r="R16" s="258">
        <v>0</v>
      </c>
      <c r="S16" s="244"/>
      <c r="T16" s="271">
        <v>0</v>
      </c>
      <c r="U16" s="252">
        <v>0</v>
      </c>
      <c r="V16" s="258"/>
      <c r="W16" s="244"/>
      <c r="X16" s="271">
        <v>0</v>
      </c>
      <c r="Y16" s="252"/>
      <c r="Z16" s="258"/>
      <c r="AA16" s="244"/>
      <c r="AB16" s="251">
        <v>0</v>
      </c>
      <c r="AC16" s="252">
        <v>0</v>
      </c>
      <c r="AD16" s="258">
        <v>0</v>
      </c>
      <c r="AE16" s="244"/>
      <c r="AF16" s="251">
        <v>0</v>
      </c>
      <c r="AG16" s="252">
        <v>0</v>
      </c>
      <c r="AH16" s="258"/>
      <c r="AI16" s="244"/>
      <c r="AJ16" s="251">
        <v>0</v>
      </c>
      <c r="AK16" s="252"/>
      <c r="AL16" s="258"/>
      <c r="AM16" s="244"/>
    </row>
    <row r="17" spans="1:39" ht="15.75" x14ac:dyDescent="0.25">
      <c r="A17" s="228" t="s">
        <v>123</v>
      </c>
      <c r="B17" s="240" t="s">
        <v>137</v>
      </c>
      <c r="C17" s="229" t="s">
        <v>131</v>
      </c>
      <c r="D17" s="262">
        <v>0</v>
      </c>
      <c r="E17" s="249">
        <v>0</v>
      </c>
      <c r="F17" s="258">
        <v>0</v>
      </c>
      <c r="G17" s="236"/>
      <c r="H17" s="262">
        <v>0</v>
      </c>
      <c r="I17" s="249">
        <v>0</v>
      </c>
      <c r="J17" s="258"/>
      <c r="K17" s="236"/>
      <c r="L17" s="262">
        <v>0</v>
      </c>
      <c r="M17" s="249">
        <v>0</v>
      </c>
      <c r="N17" s="258"/>
      <c r="O17" s="236"/>
      <c r="P17" s="262">
        <v>0</v>
      </c>
      <c r="Q17" s="249">
        <v>0</v>
      </c>
      <c r="R17" s="258">
        <v>0</v>
      </c>
      <c r="S17" s="236"/>
      <c r="T17" s="272">
        <v>0</v>
      </c>
      <c r="U17" s="249">
        <v>0</v>
      </c>
      <c r="V17" s="258"/>
      <c r="W17" s="236"/>
      <c r="X17" s="272">
        <v>0</v>
      </c>
      <c r="Y17" s="249">
        <v>0</v>
      </c>
      <c r="Z17" s="258"/>
      <c r="AA17" s="236"/>
      <c r="AB17" s="262">
        <v>0</v>
      </c>
      <c r="AC17" s="249">
        <v>0</v>
      </c>
      <c r="AD17" s="258">
        <v>0</v>
      </c>
      <c r="AE17" s="236"/>
      <c r="AF17" s="262">
        <v>0</v>
      </c>
      <c r="AG17" s="249">
        <v>0</v>
      </c>
      <c r="AH17" s="258"/>
      <c r="AI17" s="236"/>
      <c r="AJ17" s="262">
        <v>0</v>
      </c>
      <c r="AK17" s="249">
        <v>0</v>
      </c>
      <c r="AL17" s="258"/>
      <c r="AM17" s="236"/>
    </row>
    <row r="18" spans="1:39" ht="15.75" x14ac:dyDescent="0.25">
      <c r="A18" s="230" t="s">
        <v>126</v>
      </c>
      <c r="B18" s="241" t="s">
        <v>138</v>
      </c>
      <c r="C18" s="231" t="s">
        <v>139</v>
      </c>
      <c r="D18" s="242">
        <v>6.5679999999999996</v>
      </c>
      <c r="E18" s="253">
        <v>6.5679999999999996</v>
      </c>
      <c r="F18" s="265">
        <v>0</v>
      </c>
      <c r="G18" s="254"/>
      <c r="H18" s="242">
        <v>6.5679999999999996</v>
      </c>
      <c r="I18" s="253">
        <v>6.5679999999999996</v>
      </c>
      <c r="J18" s="265"/>
      <c r="K18" s="254"/>
      <c r="L18" s="242">
        <v>6.5679999999999996</v>
      </c>
      <c r="M18" s="253">
        <v>6.5679999999999996</v>
      </c>
      <c r="N18" s="265">
        <v>0</v>
      </c>
      <c r="O18" s="254"/>
      <c r="P18" s="242">
        <v>10.039999999999999</v>
      </c>
      <c r="Q18" s="256">
        <v>10.039999999999999</v>
      </c>
      <c r="R18" s="265">
        <v>0</v>
      </c>
      <c r="S18" s="254"/>
      <c r="T18" s="273">
        <v>10.039999999999999</v>
      </c>
      <c r="U18" s="256">
        <v>10.039999999999999</v>
      </c>
      <c r="V18" s="265"/>
      <c r="W18" s="254"/>
      <c r="X18" s="273">
        <v>10.039999999999999</v>
      </c>
      <c r="Y18" s="256">
        <v>10.039999999999999</v>
      </c>
      <c r="Z18" s="265">
        <v>0</v>
      </c>
      <c r="AA18" s="254"/>
      <c r="AB18" s="255">
        <v>7.1</v>
      </c>
      <c r="AC18" s="256">
        <v>7.1</v>
      </c>
      <c r="AD18" s="265">
        <v>0</v>
      </c>
      <c r="AE18" s="254"/>
      <c r="AF18" s="255">
        <v>7.1</v>
      </c>
      <c r="AG18" s="256">
        <v>7.1</v>
      </c>
      <c r="AH18" s="265"/>
      <c r="AI18" s="254"/>
      <c r="AJ18" s="255">
        <v>7.1</v>
      </c>
      <c r="AK18" s="256">
        <v>7.1</v>
      </c>
      <c r="AL18" s="265">
        <v>0</v>
      </c>
      <c r="AM18" s="254"/>
    </row>
  </sheetData>
  <mergeCells count="51">
    <mergeCell ref="P2:AA2"/>
    <mergeCell ref="D2:O2"/>
    <mergeCell ref="D3:O3"/>
    <mergeCell ref="AJ8:AM8"/>
    <mergeCell ref="AJ15:AM15"/>
    <mergeCell ref="X4:Y5"/>
    <mergeCell ref="Z4:Z6"/>
    <mergeCell ref="AA4:AA6"/>
    <mergeCell ref="AB15:AE15"/>
    <mergeCell ref="AB8:AE8"/>
    <mergeCell ref="AJ4:AK5"/>
    <mergeCell ref="AL4:AL6"/>
    <mergeCell ref="AM4:AM6"/>
    <mergeCell ref="AB2:AM2"/>
    <mergeCell ref="AB3:AM3"/>
    <mergeCell ref="L4:M5"/>
    <mergeCell ref="N4:N6"/>
    <mergeCell ref="O4:O6"/>
    <mergeCell ref="B8:G8"/>
    <mergeCell ref="B15:G15"/>
    <mergeCell ref="P15:S15"/>
    <mergeCell ref="R4:R6"/>
    <mergeCell ref="P8:S8"/>
    <mergeCell ref="H4:I5"/>
    <mergeCell ref="J4:J6"/>
    <mergeCell ref="K4:K6"/>
    <mergeCell ref="P3:AA3"/>
    <mergeCell ref="A1:AE1"/>
    <mergeCell ref="D4:E5"/>
    <mergeCell ref="S4:S6"/>
    <mergeCell ref="P4:Q5"/>
    <mergeCell ref="F4:F6"/>
    <mergeCell ref="G4:G6"/>
    <mergeCell ref="B2:B6"/>
    <mergeCell ref="AD4:AD6"/>
    <mergeCell ref="AE4:AE6"/>
    <mergeCell ref="AB4:AC5"/>
    <mergeCell ref="A2:A6"/>
    <mergeCell ref="C2:C6"/>
    <mergeCell ref="T8:W8"/>
    <mergeCell ref="T15:W15"/>
    <mergeCell ref="AF4:AG5"/>
    <mergeCell ref="AH4:AH6"/>
    <mergeCell ref="AI4:AI6"/>
    <mergeCell ref="AF8:AI8"/>
    <mergeCell ref="AF15:AI15"/>
    <mergeCell ref="T4:U5"/>
    <mergeCell ref="V4:V6"/>
    <mergeCell ref="W4:W6"/>
    <mergeCell ref="X8:AA8"/>
    <mergeCell ref="X15:A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</vt:lpstr>
      <vt:lpstr>раздел 2</vt:lpstr>
      <vt:lpstr>раздел 3</vt:lpstr>
      <vt:lpstr>раздел 4</vt:lpstr>
      <vt:lpstr>раздел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Безпалько Михаил Петрович</dc:creator>
  <cp:lastModifiedBy>Безпалько Михаил Петрович</cp:lastModifiedBy>
  <dcterms:created xsi:type="dcterms:W3CDTF">2022-06-05T23:06:12Z</dcterms:created>
  <dcterms:modified xsi:type="dcterms:W3CDTF">2022-06-06T00:15:06Z</dcterms:modified>
</cp:coreProperties>
</file>