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p-fs\Committee_Cost\_СО СТАРОГО СЕРВЕРА\CommitteeCost\ЖКХ\КОММУНАЛЬНЫЕ УСЛУГИ на 2024 год\ПП ВС ВО 2019-2024\ПП факт 2023\на сайт\"/>
    </mc:Choice>
  </mc:AlternateContent>
  <bookViews>
    <workbookView xWindow="12315" yWindow="75" windowWidth="13485" windowHeight="11790" tabRatio="830"/>
  </bookViews>
  <sheets>
    <sheet name="раздел 1" sheetId="33" r:id="rId1"/>
    <sheet name="раздел 2" sheetId="34" r:id="rId2"/>
    <sheet name="раздел 3" sheetId="27" r:id="rId3"/>
    <sheet name="раздел 4" sheetId="38" r:id="rId4"/>
    <sheet name="раздел 5" sheetId="30" r:id="rId5"/>
    <sheet name="АУП" sheetId="39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ed_izm">[1]Справочники!$F$17:$F$33</definedName>
    <definedName name="GBTSM.XLS">#REF!</definedName>
    <definedName name="Print_Area">#REF!</definedName>
    <definedName name="vid_top">[1]Справочники!$E$17:$E$33</definedName>
    <definedName name="анализы">[2]БАЗА!$A$67:$A$80</definedName>
    <definedName name="аэ">#REF!</definedName>
    <definedName name="_xlnm.Database">#REF!</definedName>
    <definedName name="бд">'[3]От табл 11'!#REF!</definedName>
    <definedName name="бф">#REF!</definedName>
    <definedName name="вариант">[4]все!$B$188:$B$191</definedName>
    <definedName name="вариант_расчета_код">[5]Настройка!$C$3</definedName>
    <definedName name="Варианты">[4]База!#REF!</definedName>
    <definedName name="вид_тарифа">[4]разное!$C$90:$C$91</definedName>
    <definedName name="вид_тарифа_1">[4]разное!$C$95:$C$96</definedName>
    <definedName name="Внутрицеховые">[4]Основ.показ.!#REF!</definedName>
    <definedName name="вс">#REF!</definedName>
    <definedName name="всестатьи">[6]разное!$C$63:$C$77</definedName>
    <definedName name="втот">#REF!</definedName>
    <definedName name="Гараж">[4]все!$B$27:$B$33</definedName>
    <definedName name="год">[5]Настройка!$B$1</definedName>
    <definedName name="данет">[7]ИСХДАННЫЕ!$V$196:$V$197</definedName>
    <definedName name="данные">[8]данные!$A$171:$E$197</definedName>
    <definedName name="двор">[9]нраб!$B$86:$F$89</definedName>
    <definedName name="двот">[9]тарифы!$B$40:$E$40</definedName>
    <definedName name="диам">[4]все!$D$45:$D$65</definedName>
    <definedName name="диаметр">[10]все!$D$45:$D$65</definedName>
    <definedName name="диаметр2">[7]НОРМЫ!$A$381:$A$404</definedName>
    <definedName name="диаметры">[7]НОРМЫ!$A$28:$A$50</definedName>
    <definedName name="дн">[4]все!$B$35:$B$36</definedName>
    <definedName name="до">#REF!</definedName>
    <definedName name="доза">[4]все!$B$182:$B$183</definedName>
    <definedName name="допоборуд">[4]все!$B$101:$B$109</definedName>
    <definedName name="дот">#REF!</definedName>
    <definedName name="ЕСН_процент">[5]ФОТ!$D$15</definedName>
    <definedName name="етс">[9]етс!$B$5:$T$15</definedName>
    <definedName name="етс1">#REF!</definedName>
    <definedName name="_xlnm.Print_Titles" localSheetId="1">'раздел 2'!$A:$C</definedName>
    <definedName name="_xlnm.Print_Titles" localSheetId="4">'раздел 5'!$A:$C</definedName>
    <definedName name="закл">[11]етс!$A$12:$B$31</definedName>
    <definedName name="защ">[9]нраб!$A$67:$G$85</definedName>
    <definedName name="зон">#REF!</definedName>
    <definedName name="зона">[4]Основ.показ.!#REF!</definedName>
    <definedName name="инд">'[9]инд-вода'!$B$2:$O$22</definedName>
    <definedName name="ип">#REF!</definedName>
    <definedName name="ккв">#REF!</definedName>
    <definedName name="ккл">#REF!</definedName>
    <definedName name="ккп">#REF!</definedName>
    <definedName name="ккс">[9]тарифы!$B$127:$E$131</definedName>
    <definedName name="код">[10]все!$B$27:$B$33</definedName>
    <definedName name="котельные">'[12]Исходные данные'!$A$224:$A$245</definedName>
    <definedName name="кпсв">#REF!</definedName>
    <definedName name="крит">'[13]От табл 11'!#REF!</definedName>
    <definedName name="_xlnm.Criteria">#REF!</definedName>
    <definedName name="кс">#REF!</definedName>
    <definedName name="мазут3">[2]БАЗА!$A$40:$A$44</definedName>
    <definedName name="мазут4">[2]БАЗА!$A$45:$A$49</definedName>
    <definedName name="мазут5">[2]БАЗА!$A$50:$A$54</definedName>
    <definedName name="мат">[4]все!$E$43:$P$43</definedName>
    <definedName name="материалтруб">#REF!</definedName>
    <definedName name="мбп">[9]нраб!$A$42:$G$63</definedName>
    <definedName name="мет">#REF!</definedName>
    <definedName name="мо">[10]все!$AY$40:$AY$59</definedName>
    <definedName name="МчасВод">[4]База!#REF!</definedName>
    <definedName name="МчасКан">[4]База!#REF!</definedName>
    <definedName name="назнач">[4]все!$B$114:$B$117</definedName>
    <definedName name="наименование_организации">[5]Настройка!$B$12</definedName>
    <definedName name="нвс">#REF!</definedName>
    <definedName name="ндс">[4]разное!$C$2:$C$3</definedName>
    <definedName name="нормы">[4]Основ.показ.!#REF!</definedName>
    <definedName name="нс">#REF!</definedName>
    <definedName name="нсв">#REF!</definedName>
    <definedName name="нск">#REF!</definedName>
    <definedName name="о">#REF!</definedName>
    <definedName name="_xlnm.Print_Area" localSheetId="1">'раздел 2'!$A$1:$BK$31</definedName>
    <definedName name="_xlnm.Print_Area" localSheetId="4">'раздел 5'!$A$1:$K$18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[9]тарифы!$B$133:$E$139</definedName>
    <definedName name="орпа">#REF!</definedName>
    <definedName name="орэ">#REF!</definedName>
    <definedName name="от">[11]етс!$A$12:$B$31</definedName>
    <definedName name="отоп">[14]отоп!#REF!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[4]все!$B$114:$B$117</definedName>
    <definedName name="причины">[15]разное!$C$51:$C$68</definedName>
    <definedName name="прнпо">#REF!</definedName>
    <definedName name="прог">#REF!</definedName>
    <definedName name="промывка">[10]все!$B$171:$B$172</definedName>
    <definedName name="пф">#REF!</definedName>
    <definedName name="р">#REF!</definedName>
    <definedName name="раб">'[9]Парам (2)'!$B$5:$P$83</definedName>
    <definedName name="разрадКан">[4]Нормативы!$D$600:$F$600</definedName>
    <definedName name="разрядВ">[4]Нормативы!$D$539:$F$539</definedName>
    <definedName name="Сбросы">[4]База!$C$141:$C$285</definedName>
    <definedName name="сго">#REF!</definedName>
    <definedName name="сети">[4]разное!$C$98:$C$99</definedName>
    <definedName name="со">#REF!</definedName>
    <definedName name="СобЖКУ">[4]Основ.показ.!#REF!</definedName>
    <definedName name="спец">[9]нраб!$A$4:$G$38</definedName>
    <definedName name="ст">[10]все!$B$38:$B$39</definedName>
    <definedName name="стадиипроцесса">[4]все!$B$19:$B$24</definedName>
    <definedName name="статьи">[15]разное!$C$70:$C$84</definedName>
    <definedName name="ств">#REF!</definedName>
    <definedName name="т">#REF!</definedName>
    <definedName name="таб">#REF!</definedName>
    <definedName name="тарифы">[4]разное!#REF!</definedName>
    <definedName name="тарифыЖКУ">[4]Основ.показ.!#REF!</definedName>
    <definedName name="тем">[16]от!$B$4:$M$29</definedName>
    <definedName name="тип">[7]НОРМЫ!$H$551:$H$552</definedName>
    <definedName name="топливо">[7]НОРМЫ!$A$320:$A$330</definedName>
    <definedName name="трубы">[10]все!$E$43:$P$43</definedName>
    <definedName name="уваж">[4]разное!$C$36:$C$37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АХП">[13]тарифы!#REF!</definedName>
    <definedName name="хво">[7]НОРМЫ!$B$117:$B$119</definedName>
    <definedName name="хзв">#REF!</definedName>
    <definedName name="хл">#REF!</definedName>
    <definedName name="эксп">#REF!</definedName>
    <definedName name="ЭЦВ">[17]насосы!$B$26:$B$269</definedName>
  </definedNames>
  <calcPr calcId="162913"/>
</workbook>
</file>

<file path=xl/calcChain.xml><?xml version="1.0" encoding="utf-8"?>
<calcChain xmlns="http://schemas.openxmlformats.org/spreadsheetml/2006/main">
  <c r="H26" i="39" l="1"/>
  <c r="E26" i="39"/>
  <c r="B26" i="39"/>
  <c r="H6" i="39" l="1"/>
  <c r="F26" i="39"/>
  <c r="C26" i="39"/>
  <c r="H22" i="39"/>
  <c r="C6" i="39"/>
  <c r="F6" i="39"/>
  <c r="F22" i="39"/>
  <c r="H23" i="39"/>
  <c r="I21" i="39" l="1"/>
  <c r="I18" i="39"/>
  <c r="I16" i="39"/>
  <c r="I17" i="39"/>
  <c r="I11" i="39"/>
  <c r="I10" i="39"/>
  <c r="C22" i="39"/>
  <c r="I7" i="39"/>
  <c r="I15" i="39"/>
  <c r="I9" i="39"/>
  <c r="I22" i="39"/>
  <c r="I20" i="39"/>
  <c r="I14" i="39"/>
  <c r="I12" i="39"/>
  <c r="I6" i="39"/>
  <c r="I13" i="39"/>
  <c r="I19" i="39"/>
  <c r="C23" i="39"/>
  <c r="I8" i="39"/>
  <c r="F23" i="39"/>
  <c r="G22" i="39" s="1"/>
  <c r="D6" i="39" l="1"/>
  <c r="D22" i="39"/>
  <c r="G17" i="39"/>
  <c r="G21" i="39"/>
  <c r="G18" i="39"/>
  <c r="G10" i="39"/>
  <c r="G11" i="39"/>
  <c r="G13" i="39"/>
  <c r="G15" i="39"/>
  <c r="G12" i="39"/>
  <c r="G16" i="39"/>
  <c r="G7" i="39"/>
  <c r="G9" i="39"/>
  <c r="G8" i="39"/>
  <c r="G14" i="39"/>
  <c r="G20" i="39"/>
  <c r="D21" i="39"/>
  <c r="D18" i="39"/>
  <c r="D17" i="39"/>
  <c r="D14" i="39"/>
  <c r="D13" i="39"/>
  <c r="D11" i="39"/>
  <c r="D10" i="39"/>
  <c r="D12" i="39"/>
  <c r="D20" i="39"/>
  <c r="D9" i="39"/>
  <c r="D15" i="39"/>
  <c r="D28" i="39"/>
  <c r="D8" i="39"/>
  <c r="D16" i="39"/>
  <c r="D7" i="39"/>
  <c r="D19" i="39"/>
</calcChain>
</file>

<file path=xl/sharedStrings.xml><?xml version="1.0" encoding="utf-8"?>
<sst xmlns="http://schemas.openxmlformats.org/spreadsheetml/2006/main" count="418" uniqueCount="167">
  <si>
    <t>Срок реализации мероприятия, лет</t>
  </si>
  <si>
    <t>Наименование показателя</t>
  </si>
  <si>
    <t>тыс. руб.</t>
  </si>
  <si>
    <t>%</t>
  </si>
  <si>
    <t>1.</t>
  </si>
  <si>
    <t>2.</t>
  </si>
  <si>
    <t>3.</t>
  </si>
  <si>
    <t>Участок Угольные Копи</t>
  </si>
  <si>
    <t>Участок Беринговский</t>
  </si>
  <si>
    <t>Участок Провидения</t>
  </si>
  <si>
    <t>Наименование участков</t>
  </si>
  <si>
    <t>№           п/п</t>
  </si>
  <si>
    <t>Наименование мероприятий</t>
  </si>
  <si>
    <t>Финансовые потребности на реализацию мероприятия, тыс.руб.</t>
  </si>
  <si>
    <t>Итого:</t>
  </si>
  <si>
    <t>№              п/п</t>
  </si>
  <si>
    <t>Единица измерения</t>
  </si>
  <si>
    <t>Величина показателя</t>
  </si>
  <si>
    <t>1.1</t>
  </si>
  <si>
    <t>1.2</t>
  </si>
  <si>
    <t>2.1</t>
  </si>
  <si>
    <t>ед./км</t>
  </si>
  <si>
    <t>Показатели качества очистки сточных вод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</si>
  <si>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</si>
  <si>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Показатели надежности и бесперебойности водоотведения</t>
  </si>
  <si>
    <t>Показатель надежности и бесперебойности централизованной системы водоотведения</t>
  </si>
  <si>
    <t>1</t>
  </si>
  <si>
    <t>* План мероприятий, направленных на улучшение качества очистки сточных вод, организацией не представлен</t>
  </si>
  <si>
    <t>* План мероприятий по энергосбережению и повышению энергетической эффективности организацией не представлен</t>
  </si>
  <si>
    <t>ед.</t>
  </si>
  <si>
    <t>2</t>
  </si>
  <si>
    <t>2.2</t>
  </si>
  <si>
    <t>км</t>
  </si>
  <si>
    <t>I</t>
  </si>
  <si>
    <t>II</t>
  </si>
  <si>
    <t>Значение показателя</t>
  </si>
  <si>
    <t>тыс.куб.м</t>
  </si>
  <si>
    <t>объем сточных вод, не подвергшихся очистке</t>
  </si>
  <si>
    <t>общий объем сточных вод, сбрасываемых в централизованные общесплавные или бытовые системы водоотведения</t>
  </si>
  <si>
    <t xml:space="preserve">доля проб сточных вод, не соответствующих установленным нормативам допустимых сбросов, лимитам на сбросы, рассчитанная применительно к видам централизованных систем водоотведения раздельно для централизованной общесплавной (бытовой) и централизованной ливневой систем водоотведения </t>
  </si>
  <si>
    <t>количество проб сточных вод, не соответствующих установленным нормативам допустимых сбросов, лимитам на сбросы</t>
  </si>
  <si>
    <t>общее количество проб сточных вод</t>
  </si>
  <si>
    <t>количество аварий и засоров на канализационных сетях</t>
  </si>
  <si>
    <t>протяженность канализационных сетей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</si>
  <si>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</si>
  <si>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</si>
  <si>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</si>
  <si>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</si>
  <si>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</si>
  <si>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</si>
  <si>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</si>
  <si>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ГП ЧАО "Чукоткоммунхоз"</t>
  </si>
  <si>
    <t>689000, Чукотский автономный округ, г. Анадырь, ул. Рультытегина д. 24</t>
  </si>
  <si>
    <t>ОТЧЕТ ОБ ИСПОЛНЕНИИ ПРОИЗВОДСТВЕННОЙ ПРОГРАММЫ</t>
  </si>
  <si>
    <t xml:space="preserve">Раздел 2. Баланс водоотведения </t>
  </si>
  <si>
    <t>№    п/п</t>
  </si>
  <si>
    <t xml:space="preserve">Наименование показателей   </t>
  </si>
  <si>
    <t>Единицы измерения</t>
  </si>
  <si>
    <t>Показатели производственной деятельности</t>
  </si>
  <si>
    <t>план</t>
  </si>
  <si>
    <t>факт</t>
  </si>
  <si>
    <t>год</t>
  </si>
  <si>
    <t>1 полугодие</t>
  </si>
  <si>
    <t>2 полугодие</t>
  </si>
  <si>
    <t>Прием сточных вод</t>
  </si>
  <si>
    <t>1.1.</t>
  </si>
  <si>
    <t>Объем сточных вод, принятых у потребителей - всего, в том числе:</t>
  </si>
  <si>
    <t>куб.м</t>
  </si>
  <si>
    <t>1.1.1</t>
  </si>
  <si>
    <t>в пределах норматива по объему</t>
  </si>
  <si>
    <t>1.1.2</t>
  </si>
  <si>
    <t>сверх норматива по объему</t>
  </si>
  <si>
    <t>1.2.</t>
  </si>
  <si>
    <t>По категориям сточных вод:</t>
  </si>
  <si>
    <t>1.2.1</t>
  </si>
  <si>
    <t>жидких бытовых отходов</t>
  </si>
  <si>
    <t>1.2.2</t>
  </si>
  <si>
    <t>поверхностных сточных вод</t>
  </si>
  <si>
    <t>1.3.</t>
  </si>
  <si>
    <t>По категориям потребителей - всего, в том числе:</t>
  </si>
  <si>
    <t>1.3.1</t>
  </si>
  <si>
    <t>от собственных производств</t>
  </si>
  <si>
    <t>1.3.2</t>
  </si>
  <si>
    <t>неучтенный приток сточных вод</t>
  </si>
  <si>
    <t>1.3.3</t>
  </si>
  <si>
    <t>от потребителей, всего, в том числе:</t>
  </si>
  <si>
    <t>1.3.3.1</t>
  </si>
  <si>
    <t xml:space="preserve">  населения</t>
  </si>
  <si>
    <t xml:space="preserve">        городского</t>
  </si>
  <si>
    <t xml:space="preserve">        сельского</t>
  </si>
  <si>
    <t>1.3.3.2</t>
  </si>
  <si>
    <t xml:space="preserve">  бюджетных организаций</t>
  </si>
  <si>
    <t>1.3.3.3</t>
  </si>
  <si>
    <t xml:space="preserve">  прочих потребителей</t>
  </si>
  <si>
    <t>Объем транспортируемых сточных вод</t>
  </si>
  <si>
    <t>на собственные очистные сооружения</t>
  </si>
  <si>
    <t>другим организациям</t>
  </si>
  <si>
    <t>Объем сточных вод, поступивших на очистные сооружения</t>
  </si>
  <si>
    <t>3.1</t>
  </si>
  <si>
    <t>объем сточных вод, прошедших очистку</t>
  </si>
  <si>
    <t>3.2</t>
  </si>
  <si>
    <t>сбросы сточных вод в пределах нормативов и лимитов</t>
  </si>
  <si>
    <t>4.</t>
  </si>
  <si>
    <t>Объем обезвоженного осадка сточных вод</t>
  </si>
  <si>
    <t>5.</t>
  </si>
  <si>
    <t>Сброшенные воды без очистки</t>
  </si>
  <si>
    <t>участок Угольные Копи</t>
  </si>
  <si>
    <t>участок Беринговский</t>
  </si>
  <si>
    <t>участок Провидения</t>
  </si>
  <si>
    <r>
      <t xml:space="preserve">Раздел 3. Перечень мероприятий по ремонту объектов централизованных систем </t>
    </r>
    <r>
      <rPr>
        <b/>
        <sz val="12"/>
        <rFont val="Times New Roman"/>
        <family val="1"/>
        <charset val="204"/>
      </rPr>
      <t>водоотведения, мероприятий, направленных на улучшение качества очистки сточных вод, мероприятий по энергосбережению и повышению энергетической эффективности</t>
    </r>
  </si>
  <si>
    <r>
      <t>3.1. Мероприятия по ремонту объектов централизованных систе</t>
    </r>
    <r>
      <rPr>
        <b/>
        <sz val="12"/>
        <rFont val="Times New Roman"/>
        <family val="1"/>
        <charset val="204"/>
      </rPr>
      <t>м водоотведения</t>
    </r>
  </si>
  <si>
    <t>ПЛАН</t>
  </si>
  <si>
    <t>ФАКТ</t>
  </si>
  <si>
    <t>Средства на реализацию мероприятия, тыс.руб.</t>
  </si>
  <si>
    <t>3.2. Мероприятия, направленных на улучшение качества очистки сточных вод*</t>
  </si>
  <si>
    <t>3.3. Мероприятия по энергосбережению и повышению энергетической эффективности*</t>
  </si>
  <si>
    <t>Раздел 4. Объем финансовых потребностей для реализации производственной программы</t>
  </si>
  <si>
    <t>Административные расходы</t>
  </si>
  <si>
    <t>Расходы на оплату работ и услуг, выполняемых сторонними организациями всего, в т.ч.:</t>
  </si>
  <si>
    <t>услуги связи и интернет</t>
  </si>
  <si>
    <t>юридические услуги</t>
  </si>
  <si>
    <t>аудиторские услуги</t>
  </si>
  <si>
    <t>консультационные услуги</t>
  </si>
  <si>
    <t>услуги по вневедомственной охране объектов и территорий</t>
  </si>
  <si>
    <t>информационные услуги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</si>
  <si>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</si>
  <si>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</si>
  <si>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</si>
  <si>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Служебные командировки</t>
  </si>
  <si>
    <t>Обучение персонала</t>
  </si>
  <si>
    <t>Страхование производственных объектов</t>
  </si>
  <si>
    <t>Прочие административные расходы всего, в т.ч.:</t>
  </si>
  <si>
    <t>расходы на амортизацию непроизводственных активов</t>
  </si>
  <si>
    <t>расходы по охране объектов и территорий</t>
  </si>
  <si>
    <t>прочие расходы</t>
  </si>
  <si>
    <t>2019 год</t>
  </si>
  <si>
    <t>2021 год</t>
  </si>
  <si>
    <t>2022 год</t>
  </si>
  <si>
    <t>2023 год</t>
  </si>
  <si>
    <t>Ремонт канализационной сети по ул. Советская 51, 53, 55</t>
  </si>
  <si>
    <t xml:space="preserve">Ремонт сети канализации по ул. Паркова 1 </t>
  </si>
  <si>
    <t>Отклонение (- не использовано, + перерасход)</t>
  </si>
  <si>
    <t>Отклонение</t>
  </si>
  <si>
    <t>Раздел 5. Показатели надежности, качества, энергетической эффективности объектов централизованных систем водоотведения</t>
  </si>
  <si>
    <t>Причины отклонения</t>
  </si>
  <si>
    <t>г.Анадырь</t>
  </si>
  <si>
    <t>план 2018</t>
  </si>
  <si>
    <t>факт 2018</t>
  </si>
  <si>
    <t>план 2019</t>
  </si>
  <si>
    <t>факт 2019</t>
  </si>
  <si>
    <t>расчет 2020</t>
  </si>
  <si>
    <t>ИТОГО</t>
  </si>
  <si>
    <t>численность</t>
  </si>
  <si>
    <t>на 1 руб. заработной платы</t>
  </si>
  <si>
    <t>Оплата труда, в т.ч. Проезд</t>
  </si>
  <si>
    <t xml:space="preserve">недофинансирование окружным бюджетом затрат, не учтенных при установлении тарифов </t>
  </si>
  <si>
    <t xml:space="preserve">Ремонт сетей канализации </t>
  </si>
  <si>
    <t>Руководитель организации</t>
  </si>
  <si>
    <t>(должность)</t>
  </si>
  <si>
    <t>(ФИО, подпись)</t>
  </si>
  <si>
    <t>2020 год</t>
  </si>
  <si>
    <t>1.4.</t>
  </si>
  <si>
    <t>1.5.</t>
  </si>
  <si>
    <t>в сфере водоотведения за 2023 год</t>
  </si>
  <si>
    <t>1.6.</t>
  </si>
  <si>
    <t>Никуленко А.С.</t>
  </si>
  <si>
    <t xml:space="preserve"> в нашем предложении на 2023 год расходы на ремонт отсутствуют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</si>
</sst>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0.0"/>
    <numFmt numFmtId="165" formatCode="0.000"/>
    <numFmt numFmtId="166" formatCode="#,##0.0"/>
    <numFmt numFmtId="167" formatCode="_-* #,##0.00000_р_._-;\-* #,##0.00000_р_._-;_-* &quot;-&quot;?_р_._-;_-@_-"/>
    <numFmt numFmtId="168" formatCode="_-* #,##0_р_._-;\-* #,##0_р_._-;_-* &quot;-&quot;?_р_._-;_-@_-"/>
    <numFmt numFmtId="169" formatCode="_-* #,##0\ &quot;р.&quot;_-;\-* #,##0\ &quot;р.&quot;_-;_-* &quot;-&quot;\ &quot;р.&quot;_-;_-@_-"/>
    <numFmt numFmtId="170" formatCode="#,##0\ &quot;d.&quot;;[Red]\-#,##0\ &quot;d.&quot;"/>
    <numFmt numFmtId="171" formatCode="#,##0.00\ &quot;d.&quot;;[Red]\-#,##0.00\ &quot;d.&quot;"/>
    <numFmt numFmtId="172" formatCode="#,##0.00\ &quot;đ.&quot;;[Red]\-#,##0.00\ &quot;đ.&quot;"/>
    <numFmt numFmtId="173" formatCode="_-* #,##0\ _đ_._-;\-* #,##0\ _đ_._-;_-* &quot;-&quot;\ _đ_._-;_-@_-"/>
    <numFmt numFmtId="174" formatCode="_-* #,##0.00\ _đ_._-;\-* #,##0.00\ _đ_._-;_-* &quot;-&quot;??\ _đ_._-;_-@_-"/>
    <numFmt numFmtId="175" formatCode="#,##0\ &quot;р.&quot;;[Red]\-#,##0\ &quot;р.&quot;"/>
    <numFmt numFmtId="176" formatCode="_-* #,##0\ _р_._-;\-* #,##0\ _р_._-;_-* &quot;-&quot;\ _р_._-;_-@_-"/>
    <numFmt numFmtId="177" formatCode="_-* #,##0.00\ _р_._-;\-* #,##0.00\ _р_._-;_-* &quot;-&quot;??\ _р_._-;_-@_-"/>
    <numFmt numFmtId="178" formatCode="_-* #,##0.00_р_._-;\-* #,##0.00_р_._-;_-* &quot;-&quot;??_р_._-;_-@_-"/>
    <numFmt numFmtId="179" formatCode="#,##0.000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0"/>
      <name val="Courier"/>
      <family val="1"/>
      <charset val="204"/>
    </font>
    <font>
      <u/>
      <sz val="10"/>
      <color indexed="12"/>
      <name val="Arial Cyr"/>
      <charset val="204"/>
    </font>
    <font>
      <b/>
      <sz val="9"/>
      <name val="Tahoma"/>
      <family val="2"/>
      <charset val="204"/>
    </font>
    <font>
      <sz val="8"/>
      <name val="Arial Cyr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0" borderId="0"/>
    <xf numFmtId="0" fontId="12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2" fillId="0" borderId="0"/>
    <xf numFmtId="9" fontId="12" fillId="0" borderId="0" applyFont="0" applyFill="0" applyBorder="0" applyAlignment="0" applyProtection="0"/>
    <xf numFmtId="0" fontId="1" fillId="0" borderId="0"/>
    <xf numFmtId="0" fontId="6" fillId="0" borderId="0"/>
    <xf numFmtId="169" fontId="19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/>
    <xf numFmtId="0" fontId="7" fillId="0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5" fontId="20" fillId="0" borderId="0" applyFont="0" applyFill="0" applyBorder="0" applyAlignment="0" applyProtection="0"/>
    <xf numFmtId="0" fontId="22" fillId="0" borderId="42" applyBorder="0">
      <alignment horizontal="center" vertical="center" wrapText="1"/>
    </xf>
    <xf numFmtId="0" fontId="1" fillId="0" borderId="0"/>
    <xf numFmtId="0" fontId="15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" fillId="0" borderId="0"/>
    <xf numFmtId="0" fontId="6" fillId="0" borderId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0" fontId="15" fillId="0" borderId="0"/>
  </cellStyleXfs>
  <cellXfs count="301">
    <xf numFmtId="0" fontId="0" fillId="0" borderId="0" xfId="0"/>
    <xf numFmtId="165" fontId="8" fillId="2" borderId="24" xfId="0" applyNumberFormat="1" applyFont="1" applyFill="1" applyBorder="1" applyAlignment="1">
      <alignment horizontal="center" vertical="center" wrapText="1"/>
    </xf>
    <xf numFmtId="165" fontId="8" fillId="2" borderId="18" xfId="0" applyNumberFormat="1" applyFont="1" applyFill="1" applyBorder="1" applyAlignment="1">
      <alignment horizontal="center" vertical="center" wrapText="1"/>
    </xf>
    <xf numFmtId="166" fontId="16" fillId="2" borderId="5" xfId="0" applyNumberFormat="1" applyFont="1" applyFill="1" applyBorder="1" applyAlignment="1">
      <alignment horizontal="center" vertical="center" wrapText="1"/>
    </xf>
    <xf numFmtId="166" fontId="16" fillId="2" borderId="6" xfId="0" applyNumberFormat="1" applyFont="1" applyFill="1" applyBorder="1" applyAlignment="1">
      <alignment horizontal="center" vertical="center" wrapText="1"/>
    </xf>
    <xf numFmtId="0" fontId="1" fillId="0" borderId="0" xfId="9"/>
    <xf numFmtId="166" fontId="4" fillId="0" borderId="1" xfId="6" applyNumberFormat="1" applyFont="1" applyBorder="1" applyAlignment="1">
      <alignment horizontal="center" vertical="center" wrapText="1"/>
    </xf>
    <xf numFmtId="166" fontId="4" fillId="4" borderId="1" xfId="6" applyNumberFormat="1" applyFont="1" applyFill="1" applyBorder="1" applyAlignment="1">
      <alignment horizontal="center" vertical="center" wrapText="1"/>
    </xf>
    <xf numFmtId="0" fontId="1" fillId="4" borderId="1" xfId="9" applyFill="1" applyBorder="1"/>
    <xf numFmtId="166" fontId="3" fillId="3" borderId="7" xfId="6" applyNumberFormat="1" applyFont="1" applyFill="1" applyBorder="1" applyAlignment="1">
      <alignment vertical="center" wrapText="1"/>
    </xf>
    <xf numFmtId="166" fontId="3" fillId="3" borderId="1" xfId="6" applyNumberFormat="1" applyFont="1" applyFill="1" applyBorder="1" applyAlignment="1">
      <alignment vertical="center" wrapText="1"/>
    </xf>
    <xf numFmtId="0" fontId="1" fillId="3" borderId="1" xfId="9" applyFill="1" applyBorder="1"/>
    <xf numFmtId="165" fontId="18" fillId="3" borderId="1" xfId="9" applyNumberFormat="1" applyFont="1" applyFill="1" applyBorder="1"/>
    <xf numFmtId="0" fontId="1" fillId="3" borderId="0" xfId="9" applyFill="1"/>
    <xf numFmtId="166" fontId="3" fillId="0" borderId="7" xfId="6" applyNumberFormat="1" applyFont="1" applyBorder="1" applyAlignment="1">
      <alignment vertical="center" wrapText="1"/>
    </xf>
    <xf numFmtId="166" fontId="3" fillId="0" borderId="1" xfId="6" applyNumberFormat="1" applyFont="1" applyBorder="1" applyAlignment="1">
      <alignment vertical="center" wrapText="1"/>
    </xf>
    <xf numFmtId="0" fontId="1" fillId="0" borderId="1" xfId="9" applyBorder="1"/>
    <xf numFmtId="165" fontId="18" fillId="0" borderId="1" xfId="9" applyNumberFormat="1" applyFont="1" applyBorder="1"/>
    <xf numFmtId="166" fontId="3" fillId="3" borderId="39" xfId="6" applyNumberFormat="1" applyFont="1" applyFill="1" applyBorder="1" applyAlignment="1">
      <alignment vertical="center" wrapText="1"/>
    </xf>
    <xf numFmtId="0" fontId="18" fillId="0" borderId="0" xfId="9" applyFont="1" applyAlignment="1">
      <alignment horizontal="right"/>
    </xf>
    <xf numFmtId="0" fontId="18" fillId="0" borderId="0" xfId="9" applyFont="1"/>
    <xf numFmtId="166" fontId="3" fillId="0" borderId="0" xfId="6" applyNumberFormat="1" applyFont="1" applyFill="1" applyBorder="1" applyAlignment="1">
      <alignment vertical="center" wrapText="1"/>
    </xf>
    <xf numFmtId="166" fontId="3" fillId="0" borderId="0" xfId="6" applyNumberFormat="1" applyFont="1" applyFill="1" applyBorder="1" applyAlignment="1">
      <alignment horizontal="right" vertical="center" wrapText="1"/>
    </xf>
    <xf numFmtId="0" fontId="1" fillId="5" borderId="0" xfId="9" applyFill="1" applyAlignment="1">
      <alignment horizontal="center"/>
    </xf>
    <xf numFmtId="0" fontId="1" fillId="5" borderId="1" xfId="9" applyFill="1" applyBorder="1"/>
    <xf numFmtId="165" fontId="18" fillId="5" borderId="1" xfId="9" applyNumberFormat="1" applyFont="1" applyFill="1" applyBorder="1"/>
    <xf numFmtId="4" fontId="8" fillId="2" borderId="1" xfId="0" applyNumberFormat="1" applyFont="1" applyFill="1" applyBorder="1" applyAlignment="1">
      <alignment horizontal="center"/>
    </xf>
    <xf numFmtId="4" fontId="8" fillId="2" borderId="26" xfId="0" applyNumberFormat="1" applyFont="1" applyFill="1" applyBorder="1" applyAlignment="1">
      <alignment horizontal="center"/>
    </xf>
    <xf numFmtId="166" fontId="16" fillId="2" borderId="5" xfId="54" applyNumberFormat="1" applyFont="1" applyFill="1" applyBorder="1" applyAlignment="1">
      <alignment horizontal="center" vertical="center" wrapText="1"/>
    </xf>
    <xf numFmtId="166" fontId="16" fillId="2" borderId="6" xfId="54" applyNumberFormat="1" applyFont="1" applyFill="1" applyBorder="1" applyAlignment="1">
      <alignment horizontal="center" vertical="center" wrapText="1"/>
    </xf>
    <xf numFmtId="166" fontId="4" fillId="0" borderId="39" xfId="6" applyNumberFormat="1" applyFont="1" applyBorder="1" applyAlignment="1">
      <alignment horizontal="center" vertical="center" wrapText="1"/>
    </xf>
    <xf numFmtId="166" fontId="4" fillId="0" borderId="10" xfId="6" applyNumberFormat="1" applyFont="1" applyBorder="1" applyAlignment="1">
      <alignment horizontal="center" vertical="center" wrapText="1"/>
    </xf>
    <xf numFmtId="0" fontId="18" fillId="0" borderId="21" xfId="9" applyFont="1" applyBorder="1" applyAlignment="1">
      <alignment horizontal="center"/>
    </xf>
    <xf numFmtId="0" fontId="18" fillId="0" borderId="27" xfId="9" applyFont="1" applyBorder="1" applyAlignment="1">
      <alignment horizontal="center"/>
    </xf>
    <xf numFmtId="0" fontId="9" fillId="2" borderId="0" xfId="4" applyFont="1" applyFill="1" applyAlignment="1">
      <alignment horizontal="center"/>
    </xf>
    <xf numFmtId="0" fontId="13" fillId="2" borderId="0" xfId="4" applyFont="1" applyFill="1"/>
    <xf numFmtId="0" fontId="25" fillId="2" borderId="0" xfId="4" applyFont="1" applyFill="1" applyAlignment="1">
      <alignment horizontal="center"/>
    </xf>
    <xf numFmtId="0" fontId="14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/>
    </xf>
    <xf numFmtId="0" fontId="14" fillId="2" borderId="0" xfId="1" applyFont="1" applyFill="1" applyAlignment="1">
      <alignment horizontal="center"/>
    </xf>
    <xf numFmtId="0" fontId="4" fillId="2" borderId="27" xfId="1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/>
    </xf>
    <xf numFmtId="0" fontId="8" fillId="2" borderId="0" xfId="4" applyFont="1" applyFill="1"/>
    <xf numFmtId="0" fontId="3" fillId="2" borderId="1" xfId="1" applyFont="1" applyFill="1" applyBorder="1" applyAlignment="1">
      <alignment horizontal="left" vertical="center" wrapText="1"/>
    </xf>
    <xf numFmtId="0" fontId="8" fillId="2" borderId="0" xfId="4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vertical="center"/>
    </xf>
    <xf numFmtId="0" fontId="9" fillId="2" borderId="0" xfId="4" applyFont="1" applyFill="1"/>
    <xf numFmtId="0" fontId="8" fillId="2" borderId="27" xfId="4" applyFont="1" applyFill="1" applyBorder="1"/>
    <xf numFmtId="0" fontId="8" fillId="2" borderId="27" xfId="4" applyFont="1" applyFill="1" applyBorder="1" applyAlignment="1">
      <alignment horizontal="right"/>
    </xf>
    <xf numFmtId="0" fontId="8" fillId="2" borderId="0" xfId="4" applyFont="1" applyFill="1" applyAlignment="1">
      <alignment horizontal="center"/>
    </xf>
    <xf numFmtId="0" fontId="8" fillId="2" borderId="0" xfId="41" applyFont="1" applyFill="1"/>
    <xf numFmtId="0" fontId="3" fillId="2" borderId="0" xfId="1" applyFont="1" applyFill="1" applyBorder="1" applyAlignment="1">
      <alignment horizontal="left"/>
    </xf>
    <xf numFmtId="0" fontId="9" fillId="2" borderId="0" xfId="4" applyFont="1" applyFill="1" applyBorder="1" applyAlignment="1">
      <alignment horizontal="left"/>
    </xf>
    <xf numFmtId="0" fontId="4" fillId="2" borderId="2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6" fillId="2" borderId="0" xfId="0" applyFont="1" applyFill="1"/>
    <xf numFmtId="0" fontId="16" fillId="2" borderId="1" xfId="0" applyFont="1" applyFill="1" applyBorder="1" applyAlignment="1">
      <alignment horizontal="center" vertical="center" wrapText="1" shrinkToFit="1"/>
    </xf>
    <xf numFmtId="0" fontId="16" fillId="2" borderId="1" xfId="1" applyFont="1" applyFill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6" fillId="2" borderId="30" xfId="1" applyFont="1" applyFill="1" applyBorder="1" applyAlignment="1">
      <alignment horizontal="center" vertical="center" wrapText="1"/>
    </xf>
    <xf numFmtId="0" fontId="16" fillId="2" borderId="31" xfId="1" applyFont="1" applyFill="1" applyBorder="1" applyAlignment="1">
      <alignment horizontal="center" vertical="center" wrapText="1"/>
    </xf>
    <xf numFmtId="0" fontId="16" fillId="2" borderId="23" xfId="0" applyFont="1" applyFill="1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wrapText="1" shrinkToFit="1"/>
    </xf>
    <xf numFmtId="0" fontId="16" fillId="2" borderId="30" xfId="0" applyFont="1" applyFill="1" applyBorder="1" applyAlignment="1">
      <alignment horizontal="center" vertical="center" wrapText="1" shrinkToFit="1"/>
    </xf>
    <xf numFmtId="0" fontId="16" fillId="2" borderId="31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 shrinkToFit="1"/>
    </xf>
    <xf numFmtId="49" fontId="5" fillId="2" borderId="9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left" vertical="top" wrapText="1"/>
    </xf>
    <xf numFmtId="164" fontId="16" fillId="2" borderId="9" xfId="0" applyNumberFormat="1" applyFont="1" applyFill="1" applyBorder="1" applyAlignment="1">
      <alignment horizontal="center" vertical="top" wrapText="1"/>
    </xf>
    <xf numFmtId="166" fontId="16" fillId="2" borderId="2" xfId="0" applyNumberFormat="1" applyFont="1" applyFill="1" applyBorder="1" applyAlignment="1">
      <alignment horizontal="center" vertical="top" wrapText="1"/>
    </xf>
    <xf numFmtId="166" fontId="16" fillId="2" borderId="32" xfId="0" applyNumberFormat="1" applyFont="1" applyFill="1" applyBorder="1" applyAlignment="1">
      <alignment horizontal="center" vertical="top" wrapText="1"/>
    </xf>
    <xf numFmtId="166" fontId="16" fillId="2" borderId="33" xfId="0" applyNumberFormat="1" applyFont="1" applyFill="1" applyBorder="1" applyAlignment="1">
      <alignment horizontal="center" vertical="top" wrapText="1"/>
    </xf>
    <xf numFmtId="166" fontId="16" fillId="2" borderId="7" xfId="0" applyNumberFormat="1" applyFont="1" applyFill="1" applyBorder="1" applyAlignment="1">
      <alignment horizontal="center" vertical="top" wrapText="1"/>
    </xf>
    <xf numFmtId="166" fontId="16" fillId="2" borderId="2" xfId="54" applyNumberFormat="1" applyFont="1" applyFill="1" applyBorder="1" applyAlignment="1">
      <alignment horizontal="center" vertical="top" wrapText="1"/>
    </xf>
    <xf numFmtId="166" fontId="16" fillId="2" borderId="32" xfId="54" applyNumberFormat="1" applyFont="1" applyFill="1" applyBorder="1" applyAlignment="1">
      <alignment horizontal="center" vertical="top" wrapText="1"/>
    </xf>
    <xf numFmtId="166" fontId="16" fillId="2" borderId="33" xfId="54" applyNumberFormat="1" applyFont="1" applyFill="1" applyBorder="1" applyAlignment="1">
      <alignment horizontal="center" vertical="top" wrapText="1"/>
    </xf>
    <xf numFmtId="166" fontId="16" fillId="2" borderId="7" xfId="54" applyNumberFormat="1" applyFont="1" applyFill="1" applyBorder="1" applyAlignment="1">
      <alignment horizontal="center" vertical="top" wrapText="1"/>
    </xf>
    <xf numFmtId="164" fontId="16" fillId="2" borderId="9" xfId="0" applyNumberFormat="1" applyFont="1" applyFill="1" applyBorder="1" applyAlignment="1">
      <alignment horizontal="center" vertical="center" wrapText="1"/>
    </xf>
    <xf numFmtId="166" fontId="5" fillId="2" borderId="9" xfId="0" applyNumberFormat="1" applyFont="1" applyFill="1" applyBorder="1" applyAlignment="1">
      <alignment horizontal="center" vertical="center" wrapText="1"/>
    </xf>
    <xf numFmtId="166" fontId="5" fillId="2" borderId="34" xfId="0" applyNumberFormat="1" applyFont="1" applyFill="1" applyBorder="1" applyAlignment="1">
      <alignment horizontal="center" vertical="center" wrapText="1"/>
    </xf>
    <xf numFmtId="166" fontId="5" fillId="2" borderId="35" xfId="0" applyNumberFormat="1" applyFont="1" applyFill="1" applyBorder="1" applyAlignment="1">
      <alignment horizontal="center" vertical="center" wrapText="1"/>
    </xf>
    <xf numFmtId="166" fontId="5" fillId="2" borderId="10" xfId="0" applyNumberFormat="1" applyFont="1" applyFill="1" applyBorder="1" applyAlignment="1">
      <alignment horizontal="center" vertical="center" wrapText="1"/>
    </xf>
    <xf numFmtId="166" fontId="5" fillId="2" borderId="9" xfId="54" applyNumberFormat="1" applyFont="1" applyFill="1" applyBorder="1" applyAlignment="1">
      <alignment horizontal="center" vertical="center" wrapText="1"/>
    </xf>
    <xf numFmtId="166" fontId="5" fillId="2" borderId="34" xfId="54" applyNumberFormat="1" applyFont="1" applyFill="1" applyBorder="1" applyAlignment="1">
      <alignment horizontal="center" vertical="center" wrapText="1"/>
    </xf>
    <xf numFmtId="166" fontId="5" fillId="2" borderId="35" xfId="54" applyNumberFormat="1" applyFont="1" applyFill="1" applyBorder="1" applyAlignment="1">
      <alignment horizontal="center" vertical="center" wrapText="1"/>
    </xf>
    <xf numFmtId="166" fontId="5" fillId="2" borderId="10" xfId="54" applyNumberFormat="1" applyFont="1" applyFill="1" applyBorder="1" applyAlignment="1">
      <alignment horizontal="center" vertical="center" wrapText="1"/>
    </xf>
    <xf numFmtId="179" fontId="5" fillId="2" borderId="9" xfId="0" applyNumberFormat="1" applyFont="1" applyFill="1" applyBorder="1" applyAlignment="1">
      <alignment horizontal="center" vertical="center" wrapText="1"/>
    </xf>
    <xf numFmtId="179" fontId="5" fillId="2" borderId="34" xfId="0" applyNumberFormat="1" applyFont="1" applyFill="1" applyBorder="1" applyAlignment="1">
      <alignment horizontal="center" vertical="center" wrapText="1"/>
    </xf>
    <xf numFmtId="179" fontId="5" fillId="2" borderId="35" xfId="0" applyNumberFormat="1" applyFont="1" applyFill="1" applyBorder="1" applyAlignment="1">
      <alignment horizontal="center" vertical="center" wrapText="1"/>
    </xf>
    <xf numFmtId="179" fontId="5" fillId="2" borderId="10" xfId="0" applyNumberFormat="1" applyFont="1" applyFill="1" applyBorder="1" applyAlignment="1">
      <alignment horizontal="center" vertical="center" wrapText="1"/>
    </xf>
    <xf numFmtId="49" fontId="16" fillId="2" borderId="9" xfId="0" applyNumberFormat="1" applyFont="1" applyFill="1" applyBorder="1" applyAlignment="1">
      <alignment horizontal="center" vertical="center" wrapText="1"/>
    </xf>
    <xf numFmtId="164" fontId="16" fillId="2" borderId="9" xfId="0" applyNumberFormat="1" applyFont="1" applyFill="1" applyBorder="1" applyAlignment="1">
      <alignment horizontal="left" vertical="top" wrapText="1"/>
    </xf>
    <xf numFmtId="166" fontId="16" fillId="2" borderId="9" xfId="0" applyNumberFormat="1" applyFont="1" applyFill="1" applyBorder="1" applyAlignment="1">
      <alignment horizontal="center" vertical="center" wrapText="1"/>
    </xf>
    <xf numFmtId="166" fontId="16" fillId="2" borderId="34" xfId="0" applyNumberFormat="1" applyFont="1" applyFill="1" applyBorder="1" applyAlignment="1">
      <alignment horizontal="center" vertical="center" wrapText="1"/>
    </xf>
    <xf numFmtId="166" fontId="16" fillId="2" borderId="35" xfId="0" applyNumberFormat="1" applyFont="1" applyFill="1" applyBorder="1" applyAlignment="1">
      <alignment horizontal="center" vertical="center" wrapText="1"/>
    </xf>
    <xf numFmtId="166" fontId="16" fillId="2" borderId="10" xfId="0" applyNumberFormat="1" applyFont="1" applyFill="1" applyBorder="1" applyAlignment="1">
      <alignment horizontal="center" vertical="center" wrapText="1"/>
    </xf>
    <xf numFmtId="166" fontId="16" fillId="2" borderId="9" xfId="54" applyNumberFormat="1" applyFont="1" applyFill="1" applyBorder="1" applyAlignment="1">
      <alignment horizontal="center" vertical="center" wrapText="1"/>
    </xf>
    <xf numFmtId="166" fontId="16" fillId="2" borderId="34" xfId="54" applyNumberFormat="1" applyFont="1" applyFill="1" applyBorder="1" applyAlignment="1">
      <alignment horizontal="center" vertical="center" wrapText="1"/>
    </xf>
    <xf numFmtId="166" fontId="16" fillId="2" borderId="35" xfId="54" applyNumberFormat="1" applyFont="1" applyFill="1" applyBorder="1" applyAlignment="1">
      <alignment horizontal="center" vertical="center" wrapText="1"/>
    </xf>
    <xf numFmtId="166" fontId="16" fillId="2" borderId="10" xfId="54" applyNumberFormat="1" applyFont="1" applyFill="1" applyBorder="1" applyAlignment="1">
      <alignment horizontal="center" vertical="center" wrapText="1"/>
    </xf>
    <xf numFmtId="179" fontId="16" fillId="2" borderId="9" xfId="0" applyNumberFormat="1" applyFont="1" applyFill="1" applyBorder="1" applyAlignment="1">
      <alignment horizontal="center" vertical="center" wrapText="1"/>
    </xf>
    <xf numFmtId="179" fontId="16" fillId="2" borderId="34" xfId="0" applyNumberFormat="1" applyFont="1" applyFill="1" applyBorder="1" applyAlignment="1">
      <alignment horizontal="center" vertical="center" wrapText="1"/>
    </xf>
    <xf numFmtId="179" fontId="16" fillId="2" borderId="35" xfId="0" applyNumberFormat="1" applyFont="1" applyFill="1" applyBorder="1" applyAlignment="1">
      <alignment horizontal="center" vertical="center" wrapText="1"/>
    </xf>
    <xf numFmtId="179" fontId="16" fillId="2" borderId="10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166" fontId="5" fillId="2" borderId="6" xfId="0" applyNumberFormat="1" applyFont="1" applyFill="1" applyBorder="1" applyAlignment="1">
      <alignment horizontal="center" vertical="center" wrapText="1"/>
    </xf>
    <xf numFmtId="166" fontId="5" fillId="2" borderId="2" xfId="54" applyNumberFormat="1" applyFont="1" applyFill="1" applyBorder="1" applyAlignment="1">
      <alignment horizontal="center" vertical="center" wrapText="1"/>
    </xf>
    <xf numFmtId="166" fontId="5" fillId="2" borderId="5" xfId="54" applyNumberFormat="1" applyFont="1" applyFill="1" applyBorder="1" applyAlignment="1">
      <alignment horizontal="center" vertical="center" wrapText="1"/>
    </xf>
    <xf numFmtId="166" fontId="5" fillId="2" borderId="6" xfId="54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179" fontId="5" fillId="2" borderId="5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166" fontId="5" fillId="2" borderId="7" xfId="0" applyNumberFormat="1" applyFont="1" applyFill="1" applyBorder="1" applyAlignment="1">
      <alignment horizontal="center" vertical="center" wrapText="1"/>
    </xf>
    <xf numFmtId="166" fontId="5" fillId="2" borderId="7" xfId="54" applyNumberFormat="1" applyFont="1" applyFill="1" applyBorder="1" applyAlignment="1">
      <alignment horizontal="center" vertical="center" wrapText="1"/>
    </xf>
    <xf numFmtId="179" fontId="5" fillId="2" borderId="7" xfId="0" applyNumberFormat="1" applyFont="1" applyFill="1" applyBorder="1" applyAlignment="1">
      <alignment horizontal="center" vertical="center" wrapText="1"/>
    </xf>
    <xf numFmtId="166" fontId="16" fillId="2" borderId="2" xfId="0" applyNumberFormat="1" applyFont="1" applyFill="1" applyBorder="1" applyAlignment="1">
      <alignment horizontal="center" vertical="center" wrapText="1"/>
    </xf>
    <xf numFmtId="166" fontId="16" fillId="2" borderId="2" xfId="54" applyNumberFormat="1" applyFont="1" applyFill="1" applyBorder="1" applyAlignment="1">
      <alignment horizontal="center" vertical="center" wrapText="1"/>
    </xf>
    <xf numFmtId="179" fontId="16" fillId="2" borderId="2" xfId="0" applyNumberFormat="1" applyFont="1" applyFill="1" applyBorder="1" applyAlignment="1">
      <alignment horizontal="center" vertical="center" wrapText="1"/>
    </xf>
    <xf numFmtId="179" fontId="16" fillId="2" borderId="5" xfId="0" applyNumberFormat="1" applyFont="1" applyFill="1" applyBorder="1" applyAlignment="1">
      <alignment horizontal="center" vertical="center" wrapText="1"/>
    </xf>
    <xf numFmtId="179" fontId="16" fillId="2" borderId="6" xfId="0" applyNumberFormat="1" applyFont="1" applyFill="1" applyBorder="1" applyAlignment="1">
      <alignment horizontal="center" vertical="center" wrapText="1"/>
    </xf>
    <xf numFmtId="166" fontId="16" fillId="2" borderId="7" xfId="0" applyNumberFormat="1" applyFont="1" applyFill="1" applyBorder="1" applyAlignment="1">
      <alignment horizontal="center" vertical="center" wrapText="1"/>
    </xf>
    <xf numFmtId="166" fontId="16" fillId="2" borderId="7" xfId="54" applyNumberFormat="1" applyFont="1" applyFill="1" applyBorder="1" applyAlignment="1">
      <alignment horizontal="center" vertical="center" wrapText="1"/>
    </xf>
    <xf numFmtId="179" fontId="16" fillId="2" borderId="7" xfId="0" applyNumberFormat="1" applyFont="1" applyFill="1" applyBorder="1" applyAlignment="1">
      <alignment horizontal="center" vertical="center" wrapText="1"/>
    </xf>
    <xf numFmtId="164" fontId="17" fillId="2" borderId="9" xfId="0" applyNumberFormat="1" applyFont="1" applyFill="1" applyBorder="1" applyAlignment="1">
      <alignment horizontal="left" vertical="top" wrapText="1"/>
    </xf>
    <xf numFmtId="164" fontId="16" fillId="2" borderId="9" xfId="0" applyNumberFormat="1" applyFont="1" applyFill="1" applyBorder="1" applyAlignment="1">
      <alignment horizontal="left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left" vertical="center" wrapText="1"/>
    </xf>
    <xf numFmtId="164" fontId="16" fillId="2" borderId="3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166" fontId="5" fillId="2" borderId="16" xfId="0" applyNumberFormat="1" applyFont="1" applyFill="1" applyBorder="1" applyAlignment="1">
      <alignment horizontal="center" vertical="center" wrapText="1"/>
    </xf>
    <xf numFmtId="166" fontId="5" fillId="2" borderId="17" xfId="0" applyNumberFormat="1" applyFont="1" applyFill="1" applyBorder="1" applyAlignment="1">
      <alignment horizontal="center" vertical="center" wrapText="1"/>
    </xf>
    <xf numFmtId="166" fontId="5" fillId="2" borderId="24" xfId="0" applyNumberFormat="1" applyFont="1" applyFill="1" applyBorder="1" applyAlignment="1">
      <alignment horizontal="center" vertical="center" wrapText="1"/>
    </xf>
    <xf numFmtId="166" fontId="5" fillId="2" borderId="3" xfId="54" applyNumberFormat="1" applyFont="1" applyFill="1" applyBorder="1" applyAlignment="1">
      <alignment horizontal="center" vertical="center" wrapText="1"/>
    </xf>
    <xf numFmtId="166" fontId="5" fillId="2" borderId="16" xfId="54" applyNumberFormat="1" applyFont="1" applyFill="1" applyBorder="1" applyAlignment="1">
      <alignment horizontal="center" vertical="center" wrapText="1"/>
    </xf>
    <xf numFmtId="166" fontId="5" fillId="2" borderId="17" xfId="54" applyNumberFormat="1" applyFont="1" applyFill="1" applyBorder="1" applyAlignment="1">
      <alignment horizontal="center" vertical="center" wrapText="1"/>
    </xf>
    <xf numFmtId="166" fontId="5" fillId="2" borderId="24" xfId="54" applyNumberFormat="1" applyFont="1" applyFill="1" applyBorder="1" applyAlignment="1">
      <alignment horizontal="center" vertical="center" wrapText="1"/>
    </xf>
    <xf numFmtId="179" fontId="5" fillId="2" borderId="3" xfId="0" applyNumberFormat="1" applyFont="1" applyFill="1" applyBorder="1" applyAlignment="1">
      <alignment horizontal="center" vertical="center" wrapText="1"/>
    </xf>
    <xf numFmtId="179" fontId="5" fillId="2" borderId="16" xfId="0" applyNumberFormat="1" applyFont="1" applyFill="1" applyBorder="1" applyAlignment="1">
      <alignment horizontal="center" vertical="center" wrapText="1"/>
    </xf>
    <xf numFmtId="179" fontId="5" fillId="2" borderId="17" xfId="0" applyNumberFormat="1" applyFont="1" applyFill="1" applyBorder="1" applyAlignment="1">
      <alignment horizontal="center" vertical="center" wrapText="1"/>
    </xf>
    <xf numFmtId="179" fontId="5" fillId="2" borderId="24" xfId="0" applyNumberFormat="1" applyFont="1" applyFill="1" applyBorder="1" applyAlignment="1">
      <alignment horizontal="center" vertical="center" wrapText="1"/>
    </xf>
    <xf numFmtId="166" fontId="5" fillId="2" borderId="18" xfId="0" applyNumberFormat="1" applyFont="1" applyFill="1" applyBorder="1" applyAlignment="1">
      <alignment horizontal="center" vertical="center" wrapText="1"/>
    </xf>
    <xf numFmtId="166" fontId="5" fillId="2" borderId="18" xfId="54" applyNumberFormat="1" applyFont="1" applyFill="1" applyBorder="1" applyAlignment="1">
      <alignment horizontal="center" vertical="center" wrapText="1"/>
    </xf>
    <xf numFmtId="179" fontId="5" fillId="2" borderId="18" xfId="0" applyNumberFormat="1" applyFont="1" applyFill="1" applyBorder="1" applyAlignment="1">
      <alignment horizontal="center" vertical="center" wrapText="1"/>
    </xf>
    <xf numFmtId="166" fontId="16" fillId="2" borderId="0" xfId="0" applyNumberFormat="1" applyFont="1" applyFill="1"/>
    <xf numFmtId="167" fontId="0" fillId="2" borderId="0" xfId="0" applyNumberFormat="1" applyFill="1"/>
    <xf numFmtId="168" fontId="0" fillId="2" borderId="0" xfId="0" applyNumberFormat="1" applyFill="1"/>
    <xf numFmtId="0" fontId="9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/>
    <xf numFmtId="0" fontId="8" fillId="2" borderId="0" xfId="0" applyNumberFormat="1" applyFont="1" applyFill="1" applyBorder="1" applyAlignment="1">
      <alignment horizontal="center" vertical="center" wrapText="1"/>
    </xf>
    <xf numFmtId="0" fontId="9" fillId="2" borderId="27" xfId="0" applyNumberFormat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9" fillId="2" borderId="30" xfId="0" applyNumberFormat="1" applyFont="1" applyFill="1" applyBorder="1" applyAlignment="1">
      <alignment horizontal="center" vertical="center" wrapText="1"/>
    </xf>
    <xf numFmtId="0" fontId="9" fillId="2" borderId="26" xfId="0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 wrapText="1"/>
    </xf>
    <xf numFmtId="0" fontId="3" fillId="2" borderId="26" xfId="1" applyFont="1" applyFill="1" applyBorder="1" applyAlignment="1">
      <alignment horizontal="left" vertical="center" wrapText="1"/>
    </xf>
    <xf numFmtId="0" fontId="8" fillId="2" borderId="11" xfId="0" applyFont="1" applyFill="1" applyBorder="1"/>
    <xf numFmtId="0" fontId="8" fillId="2" borderId="14" xfId="0" applyFont="1" applyFill="1" applyBorder="1"/>
    <xf numFmtId="0" fontId="3" fillId="2" borderId="9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left" vertical="center" wrapText="1"/>
    </xf>
    <xf numFmtId="0" fontId="3" fillId="2" borderId="12" xfId="1" applyFont="1" applyFill="1" applyBorder="1" applyAlignment="1">
      <alignment horizontal="center" vertical="center" wrapText="1"/>
    </xf>
    <xf numFmtId="164" fontId="3" fillId="2" borderId="43" xfId="1" applyNumberFormat="1" applyFont="1" applyFill="1" applyBorder="1" applyAlignment="1">
      <alignment horizontal="center" vertical="center" wrapText="1"/>
    </xf>
    <xf numFmtId="0" fontId="3" fillId="2" borderId="43" xfId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40" xfId="1" applyFont="1" applyFill="1" applyBorder="1" applyAlignment="1">
      <alignment horizontal="left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164" fontId="4" fillId="2" borderId="26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3" fillId="2" borderId="26" xfId="1" applyFont="1" applyFill="1" applyBorder="1" applyAlignment="1">
      <alignment vertical="center" wrapText="1"/>
    </xf>
    <xf numFmtId="0" fontId="3" fillId="2" borderId="38" xfId="1" applyFont="1" applyFill="1" applyBorder="1" applyAlignment="1">
      <alignment horizontal="center" vertical="center" wrapText="1"/>
    </xf>
    <xf numFmtId="2" fontId="3" fillId="2" borderId="31" xfId="1" applyNumberFormat="1" applyFont="1" applyFill="1" applyBorder="1" applyAlignment="1">
      <alignment horizontal="center" vertical="center" wrapText="1"/>
    </xf>
    <xf numFmtId="166" fontId="3" fillId="2" borderId="9" xfId="1" applyNumberFormat="1" applyFont="1" applyFill="1" applyBorder="1" applyAlignment="1">
      <alignment horizontal="center" vertical="center" wrapText="1"/>
    </xf>
    <xf numFmtId="166" fontId="3" fillId="2" borderId="12" xfId="1" applyNumberFormat="1" applyFont="1" applyFill="1" applyBorder="1" applyAlignment="1">
      <alignment horizontal="left" vertical="center" wrapText="1"/>
    </xf>
    <xf numFmtId="0" fontId="3" fillId="2" borderId="26" xfId="1" applyFont="1" applyFill="1" applyBorder="1" applyAlignment="1">
      <alignment horizontal="left" vertical="center" wrapText="1"/>
    </xf>
    <xf numFmtId="0" fontId="3" fillId="2" borderId="31" xfId="1" applyFont="1" applyFill="1" applyBorder="1" applyAlignment="1">
      <alignment horizontal="left" vertical="center" wrapText="1"/>
    </xf>
    <xf numFmtId="16" fontId="3" fillId="2" borderId="1" xfId="1" applyNumberFormat="1" applyFont="1" applyFill="1" applyBorder="1" applyAlignment="1">
      <alignment horizontal="center" vertical="center" wrapText="1"/>
    </xf>
    <xf numFmtId="2" fontId="3" fillId="2" borderId="30" xfId="1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left" vertical="center" wrapText="1"/>
    </xf>
    <xf numFmtId="166" fontId="3" fillId="2" borderId="26" xfId="1" applyNumberFormat="1" applyFont="1" applyFill="1" applyBorder="1" applyAlignment="1">
      <alignment horizontal="left" vertical="center" wrapText="1"/>
    </xf>
    <xf numFmtId="2" fontId="4" fillId="2" borderId="30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/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/>
    <xf numFmtId="0" fontId="4" fillId="2" borderId="27" xfId="1" applyFont="1" applyFill="1" applyBorder="1" applyAlignment="1">
      <alignment horizontal="left" wrapText="1"/>
    </xf>
    <xf numFmtId="0" fontId="3" fillId="2" borderId="1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3" fillId="2" borderId="1" xfId="1" applyFont="1" applyFill="1" applyBorder="1" applyAlignment="1"/>
    <xf numFmtId="0" fontId="3" fillId="2" borderId="1" xfId="1" applyFont="1" applyFill="1" applyBorder="1"/>
    <xf numFmtId="0" fontId="3" fillId="2" borderId="28" xfId="1" applyFont="1" applyFill="1" applyBorder="1" applyAlignment="1">
      <alignment horizontal="left" wrapText="1"/>
    </xf>
    <xf numFmtId="0" fontId="3" fillId="2" borderId="0" xfId="1" applyFont="1" applyFill="1" applyBorder="1" applyAlignment="1">
      <alignment horizontal="left" wrapText="1"/>
    </xf>
    <xf numFmtId="164" fontId="8" fillId="2" borderId="0" xfId="0" applyNumberFormat="1" applyFont="1" applyFill="1"/>
    <xf numFmtId="0" fontId="9" fillId="2" borderId="27" xfId="0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wrapText="1"/>
    </xf>
    <xf numFmtId="0" fontId="10" fillId="2" borderId="0" xfId="0" applyFont="1" applyFill="1"/>
    <xf numFmtId="0" fontId="9" fillId="2" borderId="26" xfId="0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center" wrapText="1"/>
    </xf>
    <xf numFmtId="0" fontId="9" fillId="2" borderId="31" xfId="0" applyFont="1" applyFill="1" applyBorder="1" applyAlignment="1">
      <alignment horizont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/>
    </xf>
    <xf numFmtId="164" fontId="8" fillId="2" borderId="2" xfId="5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/>
    </xf>
    <xf numFmtId="164" fontId="8" fillId="2" borderId="3" xfId="5" applyNumberFormat="1" applyFont="1" applyFill="1" applyBorder="1" applyAlignment="1">
      <alignment horizontal="center"/>
    </xf>
    <xf numFmtId="164" fontId="10" fillId="2" borderId="0" xfId="0" applyNumberFormat="1" applyFont="1" applyFill="1"/>
    <xf numFmtId="0" fontId="4" fillId="2" borderId="0" xfId="1" applyFont="1" applyFill="1" applyBorder="1" applyAlignment="1">
      <alignment horizontal="left" vertical="center" wrapText="1"/>
    </xf>
    <xf numFmtId="0" fontId="0" fillId="2" borderId="0" xfId="0" applyFill="1"/>
    <xf numFmtId="0" fontId="11" fillId="2" borderId="4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11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 wrapText="1"/>
    </xf>
    <xf numFmtId="164" fontId="8" fillId="2" borderId="32" xfId="0" applyNumberFormat="1" applyFont="1" applyFill="1" applyBorder="1" applyAlignment="1">
      <alignment horizontal="center" vertical="center" wrapText="1"/>
    </xf>
    <xf numFmtId="164" fontId="8" fillId="2" borderId="36" xfId="0" applyNumberFormat="1" applyFont="1" applyFill="1" applyBorder="1" applyAlignment="1">
      <alignment horizontal="center" vertical="center" wrapText="1"/>
    </xf>
    <xf numFmtId="164" fontId="8" fillId="2" borderId="37" xfId="0" applyNumberFormat="1" applyFont="1" applyFill="1" applyBorder="1" applyAlignment="1">
      <alignment horizontal="center" vertical="center" wrapText="1"/>
    </xf>
    <xf numFmtId="1" fontId="8" fillId="2" borderId="36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center" vertical="center" wrapText="1"/>
    </xf>
    <xf numFmtId="164" fontId="24" fillId="2" borderId="5" xfId="5" applyNumberFormat="1" applyFont="1" applyFill="1" applyBorder="1" applyAlignment="1">
      <alignment horizontal="center"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24" fillId="2" borderId="5" xfId="5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center" wrapText="1"/>
    </xf>
    <xf numFmtId="1" fontId="24" fillId="2" borderId="16" xfId="5" applyNumberFormat="1" applyFont="1" applyFill="1" applyBorder="1" applyAlignment="1">
      <alignment horizontal="center" vertical="center" wrapText="1"/>
    </xf>
    <xf numFmtId="1" fontId="8" fillId="2" borderId="19" xfId="0" applyNumberFormat="1" applyFont="1" applyFill="1" applyBorder="1" applyAlignment="1">
      <alignment horizontal="center" vertical="center" wrapText="1"/>
    </xf>
    <xf numFmtId="1" fontId="8" fillId="2" borderId="25" xfId="0" applyNumberFormat="1" applyFont="1" applyFill="1" applyBorder="1" applyAlignment="1">
      <alignment horizontal="center" vertical="center" wrapText="1"/>
    </xf>
    <xf numFmtId="1" fontId="8" fillId="2" borderId="17" xfId="0" applyNumberFormat="1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left" vertical="top" wrapText="1"/>
    </xf>
    <xf numFmtId="0" fontId="8" fillId="2" borderId="2" xfId="3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 wrapText="1"/>
    </xf>
    <xf numFmtId="165" fontId="8" fillId="2" borderId="16" xfId="0" applyNumberFormat="1" applyFont="1" applyFill="1" applyBorder="1" applyAlignment="1">
      <alignment horizontal="center" vertical="center" wrapText="1"/>
    </xf>
    <xf numFmtId="164" fontId="8" fillId="2" borderId="44" xfId="0" applyNumberFormat="1" applyFont="1" applyFill="1" applyBorder="1" applyAlignment="1">
      <alignment horizontal="center" vertical="center" wrapText="1"/>
    </xf>
    <xf numFmtId="165" fontId="8" fillId="2" borderId="17" xfId="0" applyNumberFormat="1" applyFont="1" applyFill="1" applyBorder="1" applyAlignment="1">
      <alignment horizontal="center" vertical="center" wrapText="1"/>
    </xf>
    <xf numFmtId="164" fontId="8" fillId="2" borderId="41" xfId="0" applyNumberFormat="1" applyFont="1" applyFill="1" applyBorder="1" applyAlignment="1">
      <alignment horizontal="center" vertical="center" wrapText="1"/>
    </xf>
    <xf numFmtId="164" fontId="8" fillId="2" borderId="16" xfId="0" applyNumberFormat="1" applyFont="1" applyFill="1" applyBorder="1" applyAlignment="1">
      <alignment horizontal="center" vertical="center" wrapText="1"/>
    </xf>
  </cellXfs>
  <cellStyles count="55">
    <cellStyle name="_прил 23-27 ЧЭ ХВС" xfId="10"/>
    <cellStyle name="AFE" xfId="11"/>
    <cellStyle name="Alilciue [0]_AAA" xfId="12"/>
    <cellStyle name="Alilciue_AAA" xfId="13"/>
    <cellStyle name="Äĺíĺćíűé_AN" xfId="14"/>
    <cellStyle name="Alilciue_IKGPR" xfId="15"/>
    <cellStyle name="Äĺíĺćíűé_KOTELPR" xfId="16"/>
    <cellStyle name="Alilciue_RAZRAD" xfId="17"/>
    <cellStyle name="Äĺíĺćíűé_REG" xfId="18"/>
    <cellStyle name="Iau?iue_AAA" xfId="19"/>
    <cellStyle name="Îáű÷íűé_1 číä óä10" xfId="20"/>
    <cellStyle name="Nun??c [0]_AAA" xfId="21"/>
    <cellStyle name="Nun??c_AAA" xfId="22"/>
    <cellStyle name="Ňűń˙÷č [0]_1 číä óä10" xfId="23"/>
    <cellStyle name="Ňűń˙÷č_1 číä óä10" xfId="24"/>
    <cellStyle name="Ôčíŕíńîâűé [0]_ATPCD30" xfId="25"/>
    <cellStyle name="Ôčíŕíńîâűé_ATPCD30" xfId="26"/>
    <cellStyle name="Гиперссылка 2" xfId="27"/>
    <cellStyle name="Денежный [0Э_11DXATP" xfId="28"/>
    <cellStyle name="ЗаголовокСтолбца" xfId="29"/>
    <cellStyle name="Обычный" xfId="0" builtinId="0"/>
    <cellStyle name="Обычный 10" xfId="54"/>
    <cellStyle name="Обычный 2" xfId="5"/>
    <cellStyle name="Обычный 2 2" xfId="9"/>
    <cellStyle name="Обычный 2 3" xfId="30"/>
    <cellStyle name="Обычный 2_ООО Тепловая компания (печора)" xfId="1"/>
    <cellStyle name="Обычный 3" xfId="7"/>
    <cellStyle name="Обычный 3 2" xfId="31"/>
    <cellStyle name="Обычный 32" xfId="32"/>
    <cellStyle name="Обычный 4" xfId="33"/>
    <cellStyle name="Обычный 4 2" xfId="34"/>
    <cellStyle name="Обычный 5" xfId="2"/>
    <cellStyle name="Обычный 5 2" xfId="35"/>
    <cellStyle name="Обычный 5 2 2" xfId="49"/>
    <cellStyle name="Обычный 5 3" xfId="36"/>
    <cellStyle name="Обычный 5 3 2" xfId="50"/>
    <cellStyle name="Обычный 6" xfId="37"/>
    <cellStyle name="Обычный 6 2" xfId="51"/>
    <cellStyle name="Обычный 7" xfId="38"/>
    <cellStyle name="Обычный 7 2" xfId="52"/>
    <cellStyle name="Обычный 8" xfId="6"/>
    <cellStyle name="Обычный 8 2" xfId="39"/>
    <cellStyle name="Обычный 9" xfId="40"/>
    <cellStyle name="Обычный_PP_PitWater" xfId="4"/>
    <cellStyle name="Обычный_PP_Stok" xfId="41"/>
    <cellStyle name="Процентный 2" xfId="42"/>
    <cellStyle name="Процентный 2 2" xfId="53"/>
    <cellStyle name="Процентный 3" xfId="43"/>
    <cellStyle name="Процентный 4" xfId="8"/>
    <cellStyle name="Процентный 5" xfId="44"/>
    <cellStyle name="Процентный 6" xfId="45"/>
    <cellStyle name="Стиль 1" xfId="3"/>
    <cellStyle name="Тысячи [0]_1 инд уд10" xfId="46"/>
    <cellStyle name="Тысячи_1 инд уд10" xfId="47"/>
    <cellStyle name="Финансовый 2" xfId="48"/>
  </cellStyles>
  <dxfs count="0"/>
  <tableStyles count="0" defaultTableStyle="TableStyleMedium2" defaultPivotStyle="PivotStyleLight16"/>
  <colors>
    <mruColors>
      <color rgb="FFCCFFCC"/>
      <color rgb="FFFDF895"/>
      <color rgb="FFDDDDB1"/>
      <color rgb="FFECFB93"/>
      <color rgb="FFF6F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9;&#1086;&#1088;&#1086;&#1082;&#1086;&#1074;&#1089;&#1082;&#1072;&#1103;/&#1046;&#1050;&#1061;/&#1055;&#1088;&#1077;&#1076;&#1077;&#1083;&#1100;&#1085;&#1099;&#1077;%202015%20&#1075;/&#1058;&#1072;&#1073;&#1083;&#1080;&#1094;&#1099;/TEPLO%2043(v%205.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%20&#1079;&#1072;&#1090;&#1088;&#1072;&#1090;%202019/&#1058;&#1072;&#1088;&#1080;&#1092;&#1099;%202019/&#1040;&#1085;&#1072;&#1076;&#1099;&#1088;&#1089;&#1082;&#1080;&#1081;/&#1058;&#1040;&#1056;&#1048;&#1060;&#1067;/&#1054;&#1054;&#1054;%20&#1042;&#1086;&#1076;&#1086;&#1082;&#1072;&#1085;&#1072;&#1083;%20&#1053;&#1080;&#1078;&#1085;&#1080;&#1081;%20&#1054;&#1076;&#1077;&#1089;/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равочники"/>
      <sheetName val="Список листов"/>
      <sheetName val="Перечень документов"/>
      <sheetName val="Заявление"/>
      <sheetName val="Финпоказатели"/>
      <sheetName val="Производственные показатели"/>
      <sheetName val="П1"/>
      <sheetName val="П1.1"/>
      <sheetName val="П1.2"/>
      <sheetName val="П2"/>
      <sheetName val="П3"/>
      <sheetName val="П4"/>
      <sheetName val="П5"/>
      <sheetName val="П6"/>
      <sheetName val="П7"/>
      <sheetName val="П8"/>
      <sheetName val="П9"/>
      <sheetName val="П10"/>
      <sheetName val="П11"/>
      <sheetName val="П12"/>
      <sheetName val="П13"/>
      <sheetName val="П14"/>
      <sheetName val="П15"/>
      <sheetName val="П16"/>
      <sheetName val="П17"/>
      <sheetName val="П18"/>
      <sheetName val="П19"/>
      <sheetName val="П20"/>
      <sheetName val="П21"/>
      <sheetName val="П22"/>
      <sheetName val="П23"/>
      <sheetName val="Производство"/>
      <sheetName val="Смета производство"/>
      <sheetName val="Топливо"/>
      <sheetName val="Индексы производство"/>
      <sheetName val="Т1"/>
      <sheetName val="Т2"/>
      <sheetName val="Т2.1"/>
      <sheetName val="Т3"/>
      <sheetName val="Т4"/>
      <sheetName val="Т5"/>
      <sheetName val="Т6"/>
      <sheetName val="Т7"/>
      <sheetName val="Т8"/>
      <sheetName val="Т9"/>
      <sheetName val="Т10"/>
      <sheetName val="Т11"/>
      <sheetName val="Т12"/>
      <sheetName val="Т13"/>
      <sheetName val="Т14"/>
      <sheetName val="Т15"/>
      <sheetName val="Т16"/>
      <sheetName val="Т17"/>
      <sheetName val="Т18"/>
      <sheetName val="Передача"/>
      <sheetName val="Смета передача"/>
      <sheetName val="Активы передача"/>
      <sheetName val="Индексы передача"/>
      <sheetName val="Производство + Передача"/>
      <sheetName val="Смета расходов пр-во+передача "/>
      <sheetName val="Индексы (производство+передача)"/>
      <sheetName val="Проверка"/>
      <sheetName val="et_union"/>
      <sheetName val="et_union_h"/>
      <sheetName val="et_union_v"/>
      <sheetName val="ObjectPr"/>
      <sheetName val="ObjectPer"/>
      <sheetName val="TEHSHEET"/>
      <sheetName val="REESTR_START"/>
      <sheetName val="REESTR_ORG"/>
      <sheetName val="REESTR"/>
      <sheetName val="modHyp"/>
      <sheetName val="modNP"/>
      <sheetName val="modObjOperation"/>
    </sheetNames>
    <sheetDataSet>
      <sheetData sheetId="0"/>
      <sheetData sheetId="1"/>
      <sheetData sheetId="2">
        <row r="17">
          <cell r="E17" t="str">
            <v>газ природный</v>
          </cell>
          <cell r="F17" t="str">
            <v>тыс.куб.м.</v>
          </cell>
        </row>
        <row r="18">
          <cell r="E18" t="str">
            <v>газ сжиженный</v>
          </cell>
          <cell r="F18" t="str">
            <v>тыс.куб.м.</v>
          </cell>
        </row>
        <row r="19">
          <cell r="E19" t="str">
            <v>дизельное топливо</v>
          </cell>
          <cell r="F19" t="str">
            <v>тонн</v>
          </cell>
        </row>
        <row r="20">
          <cell r="E20" t="str">
            <v>дрова</v>
          </cell>
          <cell r="F20" t="str">
            <v>куб.м.</v>
          </cell>
        </row>
        <row r="21">
          <cell r="E21" t="str">
            <v>мазут топочный</v>
          </cell>
          <cell r="F21" t="str">
            <v>тонн</v>
          </cell>
        </row>
        <row r="22">
          <cell r="E22" t="str">
            <v>опил</v>
          </cell>
          <cell r="F22" t="str">
            <v>куб.м.</v>
          </cell>
        </row>
        <row r="23">
          <cell r="E23" t="str">
            <v>отходы березовые</v>
          </cell>
          <cell r="F23" t="str">
            <v>куб.м.</v>
          </cell>
        </row>
        <row r="24">
          <cell r="E24" t="str">
            <v>отходы осиновые</v>
          </cell>
          <cell r="F24" t="str">
            <v>куб.м.</v>
          </cell>
        </row>
        <row r="25">
          <cell r="E25" t="str">
            <v>печное топливо</v>
          </cell>
          <cell r="F25" t="str">
            <v>тонн</v>
          </cell>
        </row>
        <row r="26">
          <cell r="E26" t="str">
            <v>пеллеты</v>
          </cell>
          <cell r="F26" t="str">
            <v>куб.м.</v>
          </cell>
        </row>
        <row r="27">
          <cell r="E27" t="str">
            <v>смола</v>
          </cell>
          <cell r="F27" t="str">
            <v>тонн</v>
          </cell>
        </row>
        <row r="28">
          <cell r="E28" t="str">
            <v>торф</v>
          </cell>
          <cell r="F28" t="str">
            <v>тонн</v>
          </cell>
        </row>
        <row r="29">
          <cell r="E29" t="str">
            <v>уголь бурый</v>
          </cell>
          <cell r="F29" t="str">
            <v>тонн</v>
          </cell>
        </row>
        <row r="30">
          <cell r="E30" t="str">
            <v>уголь каменный</v>
          </cell>
          <cell r="F30" t="str">
            <v>тонн</v>
          </cell>
        </row>
        <row r="31">
          <cell r="E31" t="str">
            <v>щепа</v>
          </cell>
          <cell r="F31" t="str">
            <v>куб.м.</v>
          </cell>
        </row>
        <row r="32">
          <cell r="E32" t="str">
            <v>другой</v>
          </cell>
          <cell r="F32" t="str">
            <v>Произвольный</v>
          </cell>
        </row>
        <row r="33">
          <cell r="E33" t="str">
            <v>Не определено</v>
          </cell>
          <cell r="F33" t="str">
            <v>Служебный тип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abSelected="1" zoomScaleNormal="100" workbookViewId="0">
      <selection activeCell="A10" sqref="A10"/>
    </sheetView>
  </sheetViews>
  <sheetFormatPr defaultColWidth="9.140625" defaultRowHeight="15.75" x14ac:dyDescent="0.25"/>
  <cols>
    <col min="1" max="1" width="51.28515625" style="43" customWidth="1"/>
    <col min="2" max="2" width="61.85546875" style="43" customWidth="1"/>
    <col min="3" max="3" width="7" style="43" customWidth="1"/>
    <col min="4" max="4" width="6.7109375" style="43" customWidth="1"/>
    <col min="5" max="16384" width="9.140625" style="43"/>
  </cols>
  <sheetData>
    <row r="1" spans="1:2" s="35" customFormat="1" ht="18.75" x14ac:dyDescent="0.3">
      <c r="A1" s="34" t="s">
        <v>53</v>
      </c>
      <c r="B1" s="34"/>
    </row>
    <row r="2" spans="1:2" s="35" customFormat="1" ht="18.75" x14ac:dyDescent="0.3">
      <c r="A2" s="36" t="s">
        <v>51</v>
      </c>
      <c r="B2" s="36"/>
    </row>
    <row r="3" spans="1:2" s="35" customFormat="1" ht="18.75" x14ac:dyDescent="0.3">
      <c r="A3" s="37" t="s">
        <v>163</v>
      </c>
      <c r="B3" s="37"/>
    </row>
    <row r="4" spans="1:2" s="35" customFormat="1" ht="18.75" x14ac:dyDescent="0.3">
      <c r="A4" s="38"/>
      <c r="B4" s="39"/>
    </row>
    <row r="5" spans="1:2" s="35" customFormat="1" ht="18.75" customHeight="1" x14ac:dyDescent="0.3">
      <c r="A5" s="40" t="s">
        <v>44</v>
      </c>
      <c r="B5" s="40"/>
    </row>
    <row r="6" spans="1:2" ht="33.75" customHeight="1" x14ac:dyDescent="0.25">
      <c r="A6" s="41" t="s">
        <v>45</v>
      </c>
      <c r="B6" s="42" t="s">
        <v>51</v>
      </c>
    </row>
    <row r="7" spans="1:2" ht="41.25" customHeight="1" x14ac:dyDescent="0.25">
      <c r="A7" s="41" t="s">
        <v>46</v>
      </c>
      <c r="B7" s="44" t="s">
        <v>52</v>
      </c>
    </row>
    <row r="8" spans="1:2" ht="41.25" customHeight="1" x14ac:dyDescent="0.25">
      <c r="A8" s="41" t="s">
        <v>47</v>
      </c>
      <c r="B8" s="44" t="s">
        <v>48</v>
      </c>
    </row>
    <row r="9" spans="1:2" ht="24.75" customHeight="1" x14ac:dyDescent="0.25">
      <c r="A9" s="41" t="s">
        <v>49</v>
      </c>
      <c r="B9" s="44" t="s">
        <v>50</v>
      </c>
    </row>
    <row r="10" spans="1:2" s="47" customFormat="1" x14ac:dyDescent="0.25">
      <c r="A10" s="45"/>
      <c r="B10" s="46"/>
    </row>
    <row r="11" spans="1:2" x14ac:dyDescent="0.25">
      <c r="A11" s="48" t="s">
        <v>157</v>
      </c>
      <c r="B11" s="49" t="s">
        <v>165</v>
      </c>
    </row>
    <row r="12" spans="1:2" x14ac:dyDescent="0.25">
      <c r="A12" s="50" t="s">
        <v>158</v>
      </c>
      <c r="B12" s="50" t="s">
        <v>159</v>
      </c>
    </row>
    <row r="13" spans="1:2" x14ac:dyDescent="0.25">
      <c r="A13" s="45"/>
    </row>
    <row r="14" spans="1:2" x14ac:dyDescent="0.25">
      <c r="A14" s="50"/>
      <c r="B14" s="51"/>
    </row>
    <row r="15" spans="1:2" x14ac:dyDescent="0.25">
      <c r="A15" s="50"/>
      <c r="B15" s="51"/>
    </row>
    <row r="21" spans="1:3" x14ac:dyDescent="0.25">
      <c r="C21" s="52"/>
    </row>
    <row r="23" spans="1:3" x14ac:dyDescent="0.25">
      <c r="C23" s="53"/>
    </row>
    <row r="26" spans="1:3" s="47" customFormat="1" x14ac:dyDescent="0.25">
      <c r="A26" s="43"/>
      <c r="B26" s="43"/>
      <c r="C26" s="43"/>
    </row>
  </sheetData>
  <mergeCells count="5">
    <mergeCell ref="A1:B1"/>
    <mergeCell ref="A3:B3"/>
    <mergeCell ref="A4:B4"/>
    <mergeCell ref="A5:B5"/>
    <mergeCell ref="A2:B2"/>
  </mergeCells>
  <printOptions horizontalCentered="1"/>
  <pageMargins left="1.1811023622047245" right="0.39370078740157483" top="0.78740157480314965" bottom="0.39370078740157483" header="0" footer="0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3"/>
  <sheetViews>
    <sheetView zoomScale="85" zoomScaleNormal="85" workbookViewId="0">
      <pane xSplit="3" ySplit="7" topLeftCell="T8" activePane="bottomRight" state="frozen"/>
      <selection pane="topRight" activeCell="D1" sqref="D1"/>
      <selection pane="bottomLeft" activeCell="A8" sqref="A8"/>
      <selection pane="bottomRight" sqref="A1:XFD1048576"/>
    </sheetView>
  </sheetViews>
  <sheetFormatPr defaultColWidth="9.140625" defaultRowHeight="15" x14ac:dyDescent="0.25"/>
  <cols>
    <col min="1" max="1" width="6.85546875" style="57" customWidth="1"/>
    <col min="2" max="2" width="38.7109375" style="57" customWidth="1"/>
    <col min="3" max="3" width="10.5703125" style="57" customWidth="1"/>
    <col min="4" max="7" width="12.28515625" style="57" hidden="1" customWidth="1"/>
    <col min="8" max="19" width="13.5703125" style="57" hidden="1" customWidth="1"/>
    <col min="20" max="23" width="13.5703125" style="57" customWidth="1"/>
    <col min="24" max="39" width="12.5703125" style="57" hidden="1" customWidth="1"/>
    <col min="40" max="43" width="12.5703125" style="57" customWidth="1"/>
    <col min="44" max="59" width="12.5703125" style="57" hidden="1" customWidth="1"/>
    <col min="60" max="60" width="12.5703125" style="57" customWidth="1"/>
    <col min="61" max="61" width="13.7109375" style="57" customWidth="1"/>
    <col min="62" max="62" width="12.5703125" style="57" customWidth="1"/>
    <col min="63" max="63" width="11.7109375" style="57" customWidth="1"/>
    <col min="64" max="16384" width="9.140625" style="57"/>
  </cols>
  <sheetData>
    <row r="1" spans="1:64" ht="15.75" x14ac:dyDescent="0.25">
      <c r="A1" s="54" t="s">
        <v>54</v>
      </c>
      <c r="B1" s="54"/>
      <c r="C1" s="54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6"/>
      <c r="AP1" s="56"/>
      <c r="AQ1" s="56"/>
    </row>
    <row r="2" spans="1:64" ht="15" customHeight="1" x14ac:dyDescent="0.25">
      <c r="A2" s="58" t="s">
        <v>55</v>
      </c>
      <c r="B2" s="58" t="s">
        <v>56</v>
      </c>
      <c r="C2" s="58" t="s">
        <v>57</v>
      </c>
      <c r="D2" s="59" t="s">
        <v>58</v>
      </c>
      <c r="E2" s="59"/>
      <c r="F2" s="59"/>
      <c r="G2" s="59"/>
      <c r="H2" s="59" t="s">
        <v>58</v>
      </c>
      <c r="I2" s="59"/>
      <c r="J2" s="59"/>
      <c r="K2" s="59"/>
      <c r="L2" s="60" t="s">
        <v>58</v>
      </c>
      <c r="M2" s="61"/>
      <c r="N2" s="61"/>
      <c r="O2" s="62"/>
      <c r="P2" s="60" t="s">
        <v>58</v>
      </c>
      <c r="Q2" s="61"/>
      <c r="R2" s="61"/>
      <c r="S2" s="62"/>
      <c r="T2" s="60" t="s">
        <v>58</v>
      </c>
      <c r="U2" s="61"/>
      <c r="V2" s="61"/>
      <c r="W2" s="62"/>
      <c r="X2" s="59" t="s">
        <v>58</v>
      </c>
      <c r="Y2" s="59"/>
      <c r="Z2" s="59"/>
      <c r="AA2" s="59"/>
      <c r="AB2" s="59" t="s">
        <v>58</v>
      </c>
      <c r="AC2" s="59"/>
      <c r="AD2" s="59"/>
      <c r="AE2" s="59"/>
      <c r="AF2" s="60" t="s">
        <v>58</v>
      </c>
      <c r="AG2" s="61"/>
      <c r="AH2" s="61"/>
      <c r="AI2" s="62"/>
      <c r="AJ2" s="60" t="s">
        <v>58</v>
      </c>
      <c r="AK2" s="61"/>
      <c r="AL2" s="61"/>
      <c r="AM2" s="62"/>
      <c r="AN2" s="60" t="s">
        <v>58</v>
      </c>
      <c r="AO2" s="61"/>
      <c r="AP2" s="61"/>
      <c r="AQ2" s="62"/>
      <c r="AR2" s="59" t="s">
        <v>58</v>
      </c>
      <c r="AS2" s="59"/>
      <c r="AT2" s="59"/>
      <c r="AU2" s="59"/>
      <c r="AV2" s="59" t="s">
        <v>58</v>
      </c>
      <c r="AW2" s="59"/>
      <c r="AX2" s="59"/>
      <c r="AY2" s="59"/>
      <c r="AZ2" s="59" t="s">
        <v>58</v>
      </c>
      <c r="BA2" s="59"/>
      <c r="BB2" s="59"/>
      <c r="BC2" s="59"/>
      <c r="BD2" s="60" t="s">
        <v>58</v>
      </c>
      <c r="BE2" s="61"/>
      <c r="BF2" s="61"/>
      <c r="BG2" s="61"/>
      <c r="BH2" s="60" t="s">
        <v>58</v>
      </c>
      <c r="BI2" s="61"/>
      <c r="BJ2" s="61"/>
      <c r="BK2" s="61"/>
      <c r="BL2" s="63"/>
    </row>
    <row r="3" spans="1:64" ht="15" customHeight="1" x14ac:dyDescent="0.25">
      <c r="A3" s="58"/>
      <c r="B3" s="58"/>
      <c r="C3" s="58"/>
      <c r="D3" s="64" t="s">
        <v>106</v>
      </c>
      <c r="E3" s="64"/>
      <c r="F3" s="64"/>
      <c r="G3" s="64"/>
      <c r="H3" s="64" t="s">
        <v>106</v>
      </c>
      <c r="I3" s="64"/>
      <c r="J3" s="64"/>
      <c r="K3" s="64"/>
      <c r="L3" s="65" t="s">
        <v>106</v>
      </c>
      <c r="M3" s="66"/>
      <c r="N3" s="66"/>
      <c r="O3" s="66"/>
      <c r="P3" s="65" t="s">
        <v>106</v>
      </c>
      <c r="Q3" s="66"/>
      <c r="R3" s="66"/>
      <c r="S3" s="67"/>
      <c r="T3" s="65" t="s">
        <v>106</v>
      </c>
      <c r="U3" s="66"/>
      <c r="V3" s="66"/>
      <c r="W3" s="67"/>
      <c r="X3" s="64" t="s">
        <v>107</v>
      </c>
      <c r="Y3" s="64"/>
      <c r="Z3" s="64"/>
      <c r="AA3" s="64"/>
      <c r="AB3" s="64" t="s">
        <v>107</v>
      </c>
      <c r="AC3" s="64"/>
      <c r="AD3" s="64"/>
      <c r="AE3" s="64"/>
      <c r="AF3" s="65" t="s">
        <v>107</v>
      </c>
      <c r="AG3" s="66"/>
      <c r="AH3" s="66"/>
      <c r="AI3" s="66"/>
      <c r="AJ3" s="65" t="s">
        <v>107</v>
      </c>
      <c r="AK3" s="66"/>
      <c r="AL3" s="66"/>
      <c r="AM3" s="67"/>
      <c r="AN3" s="65" t="s">
        <v>107</v>
      </c>
      <c r="AO3" s="66"/>
      <c r="AP3" s="66"/>
      <c r="AQ3" s="67"/>
      <c r="AR3" s="65" t="s">
        <v>108</v>
      </c>
      <c r="AS3" s="66"/>
      <c r="AT3" s="66"/>
      <c r="AU3" s="67"/>
      <c r="AV3" s="65" t="s">
        <v>108</v>
      </c>
      <c r="AW3" s="66"/>
      <c r="AX3" s="66"/>
      <c r="AY3" s="67"/>
      <c r="AZ3" s="65" t="s">
        <v>108</v>
      </c>
      <c r="BA3" s="66"/>
      <c r="BB3" s="66"/>
      <c r="BC3" s="67"/>
      <c r="BD3" s="65" t="s">
        <v>108</v>
      </c>
      <c r="BE3" s="66"/>
      <c r="BF3" s="66"/>
      <c r="BG3" s="66"/>
      <c r="BH3" s="65" t="s">
        <v>108</v>
      </c>
      <c r="BI3" s="66"/>
      <c r="BJ3" s="66"/>
      <c r="BK3" s="66"/>
      <c r="BL3" s="63"/>
    </row>
    <row r="4" spans="1:64" x14ac:dyDescent="0.25">
      <c r="A4" s="58"/>
      <c r="B4" s="58"/>
      <c r="C4" s="58"/>
      <c r="D4" s="68" t="s">
        <v>135</v>
      </c>
      <c r="E4" s="69"/>
      <c r="F4" s="69"/>
      <c r="G4" s="70"/>
      <c r="H4" s="68" t="s">
        <v>160</v>
      </c>
      <c r="I4" s="69"/>
      <c r="J4" s="69"/>
      <c r="K4" s="70"/>
      <c r="L4" s="68" t="s">
        <v>136</v>
      </c>
      <c r="M4" s="69"/>
      <c r="N4" s="69"/>
      <c r="O4" s="70"/>
      <c r="P4" s="68" t="s">
        <v>137</v>
      </c>
      <c r="Q4" s="69"/>
      <c r="R4" s="69"/>
      <c r="S4" s="70"/>
      <c r="T4" s="68" t="s">
        <v>138</v>
      </c>
      <c r="U4" s="69"/>
      <c r="V4" s="69"/>
      <c r="W4" s="70"/>
      <c r="X4" s="68" t="s">
        <v>135</v>
      </c>
      <c r="Y4" s="69"/>
      <c r="Z4" s="69"/>
      <c r="AA4" s="70"/>
      <c r="AB4" s="68" t="s">
        <v>160</v>
      </c>
      <c r="AC4" s="69"/>
      <c r="AD4" s="69"/>
      <c r="AE4" s="70"/>
      <c r="AF4" s="68" t="s">
        <v>136</v>
      </c>
      <c r="AG4" s="69"/>
      <c r="AH4" s="69"/>
      <c r="AI4" s="70"/>
      <c r="AJ4" s="68" t="s">
        <v>137</v>
      </c>
      <c r="AK4" s="69"/>
      <c r="AL4" s="69"/>
      <c r="AM4" s="70"/>
      <c r="AN4" s="68" t="s">
        <v>138</v>
      </c>
      <c r="AO4" s="69"/>
      <c r="AP4" s="69"/>
      <c r="AQ4" s="70"/>
      <c r="AR4" s="68" t="s">
        <v>135</v>
      </c>
      <c r="AS4" s="69"/>
      <c r="AT4" s="69"/>
      <c r="AU4" s="70"/>
      <c r="AV4" s="68" t="s">
        <v>160</v>
      </c>
      <c r="AW4" s="69"/>
      <c r="AX4" s="69"/>
      <c r="AY4" s="70"/>
      <c r="AZ4" s="68" t="s">
        <v>136</v>
      </c>
      <c r="BA4" s="69"/>
      <c r="BB4" s="69"/>
      <c r="BC4" s="70"/>
      <c r="BD4" s="68" t="s">
        <v>137</v>
      </c>
      <c r="BE4" s="69"/>
      <c r="BF4" s="69"/>
      <c r="BG4" s="70"/>
      <c r="BH4" s="68" t="s">
        <v>138</v>
      </c>
      <c r="BI4" s="69"/>
      <c r="BJ4" s="69"/>
      <c r="BK4" s="70"/>
      <c r="BL4" s="63"/>
    </row>
    <row r="5" spans="1:64" x14ac:dyDescent="0.25">
      <c r="A5" s="58"/>
      <c r="B5" s="58"/>
      <c r="C5" s="58"/>
      <c r="D5" s="71" t="s">
        <v>59</v>
      </c>
      <c r="E5" s="72" t="s">
        <v>60</v>
      </c>
      <c r="F5" s="73"/>
      <c r="G5" s="74"/>
      <c r="H5" s="71" t="s">
        <v>59</v>
      </c>
      <c r="I5" s="72" t="s">
        <v>60</v>
      </c>
      <c r="J5" s="73"/>
      <c r="K5" s="74"/>
      <c r="L5" s="71" t="s">
        <v>59</v>
      </c>
      <c r="M5" s="72" t="s">
        <v>60</v>
      </c>
      <c r="N5" s="73"/>
      <c r="O5" s="74"/>
      <c r="P5" s="71" t="s">
        <v>59</v>
      </c>
      <c r="Q5" s="72" t="s">
        <v>60</v>
      </c>
      <c r="R5" s="73"/>
      <c r="S5" s="74"/>
      <c r="T5" s="71" t="s">
        <v>59</v>
      </c>
      <c r="U5" s="72" t="s">
        <v>60</v>
      </c>
      <c r="V5" s="73"/>
      <c r="W5" s="74"/>
      <c r="X5" s="71" t="s">
        <v>59</v>
      </c>
      <c r="Y5" s="72" t="s">
        <v>60</v>
      </c>
      <c r="Z5" s="73"/>
      <c r="AA5" s="74"/>
      <c r="AB5" s="71" t="s">
        <v>59</v>
      </c>
      <c r="AC5" s="72" t="s">
        <v>60</v>
      </c>
      <c r="AD5" s="73"/>
      <c r="AE5" s="74"/>
      <c r="AF5" s="71" t="s">
        <v>59</v>
      </c>
      <c r="AG5" s="72" t="s">
        <v>60</v>
      </c>
      <c r="AH5" s="73"/>
      <c r="AI5" s="74"/>
      <c r="AJ5" s="71" t="s">
        <v>59</v>
      </c>
      <c r="AK5" s="72" t="s">
        <v>60</v>
      </c>
      <c r="AL5" s="73"/>
      <c r="AM5" s="74"/>
      <c r="AN5" s="71" t="s">
        <v>59</v>
      </c>
      <c r="AO5" s="72" t="s">
        <v>60</v>
      </c>
      <c r="AP5" s="73"/>
      <c r="AQ5" s="74"/>
      <c r="AR5" s="71" t="s">
        <v>59</v>
      </c>
      <c r="AS5" s="72" t="s">
        <v>60</v>
      </c>
      <c r="AT5" s="73"/>
      <c r="AU5" s="74"/>
      <c r="AV5" s="71" t="s">
        <v>59</v>
      </c>
      <c r="AW5" s="72" t="s">
        <v>60</v>
      </c>
      <c r="AX5" s="73"/>
      <c r="AY5" s="74"/>
      <c r="AZ5" s="71" t="s">
        <v>59</v>
      </c>
      <c r="BA5" s="72" t="s">
        <v>60</v>
      </c>
      <c r="BB5" s="73"/>
      <c r="BC5" s="74"/>
      <c r="BD5" s="71" t="s">
        <v>59</v>
      </c>
      <c r="BE5" s="72" t="s">
        <v>60</v>
      </c>
      <c r="BF5" s="73"/>
      <c r="BG5" s="74"/>
      <c r="BH5" s="71" t="s">
        <v>59</v>
      </c>
      <c r="BI5" s="72" t="s">
        <v>60</v>
      </c>
      <c r="BJ5" s="73"/>
      <c r="BK5" s="74"/>
    </row>
    <row r="6" spans="1:64" x14ac:dyDescent="0.25">
      <c r="A6" s="75"/>
      <c r="B6" s="75"/>
      <c r="C6" s="76"/>
      <c r="D6" s="71" t="s">
        <v>61</v>
      </c>
      <c r="E6" s="71" t="s">
        <v>62</v>
      </c>
      <c r="F6" s="71" t="s">
        <v>63</v>
      </c>
      <c r="G6" s="71" t="s">
        <v>61</v>
      </c>
      <c r="H6" s="71" t="s">
        <v>61</v>
      </c>
      <c r="I6" s="71" t="s">
        <v>62</v>
      </c>
      <c r="J6" s="71" t="s">
        <v>63</v>
      </c>
      <c r="K6" s="71" t="s">
        <v>61</v>
      </c>
      <c r="L6" s="71" t="s">
        <v>61</v>
      </c>
      <c r="M6" s="71" t="s">
        <v>62</v>
      </c>
      <c r="N6" s="71" t="s">
        <v>63</v>
      </c>
      <c r="O6" s="71" t="s">
        <v>61</v>
      </c>
      <c r="P6" s="71" t="s">
        <v>61</v>
      </c>
      <c r="Q6" s="71" t="s">
        <v>62</v>
      </c>
      <c r="R6" s="71" t="s">
        <v>63</v>
      </c>
      <c r="S6" s="71" t="s">
        <v>61</v>
      </c>
      <c r="T6" s="71" t="s">
        <v>61</v>
      </c>
      <c r="U6" s="71" t="s">
        <v>62</v>
      </c>
      <c r="V6" s="71" t="s">
        <v>63</v>
      </c>
      <c r="W6" s="71" t="s">
        <v>61</v>
      </c>
      <c r="X6" s="71" t="s">
        <v>61</v>
      </c>
      <c r="Y6" s="71" t="s">
        <v>62</v>
      </c>
      <c r="Z6" s="71" t="s">
        <v>63</v>
      </c>
      <c r="AA6" s="71" t="s">
        <v>61</v>
      </c>
      <c r="AB6" s="71" t="s">
        <v>61</v>
      </c>
      <c r="AC6" s="71" t="s">
        <v>62</v>
      </c>
      <c r="AD6" s="71" t="s">
        <v>63</v>
      </c>
      <c r="AE6" s="71" t="s">
        <v>61</v>
      </c>
      <c r="AF6" s="71" t="s">
        <v>61</v>
      </c>
      <c r="AG6" s="71" t="s">
        <v>62</v>
      </c>
      <c r="AH6" s="71" t="s">
        <v>63</v>
      </c>
      <c r="AI6" s="71" t="s">
        <v>61</v>
      </c>
      <c r="AJ6" s="71" t="s">
        <v>61</v>
      </c>
      <c r="AK6" s="71" t="s">
        <v>62</v>
      </c>
      <c r="AL6" s="71" t="s">
        <v>63</v>
      </c>
      <c r="AM6" s="71" t="s">
        <v>61</v>
      </c>
      <c r="AN6" s="71" t="s">
        <v>61</v>
      </c>
      <c r="AO6" s="71" t="s">
        <v>62</v>
      </c>
      <c r="AP6" s="71" t="s">
        <v>63</v>
      </c>
      <c r="AQ6" s="71" t="s">
        <v>61</v>
      </c>
      <c r="AR6" s="71" t="s">
        <v>61</v>
      </c>
      <c r="AS6" s="71" t="s">
        <v>62</v>
      </c>
      <c r="AT6" s="71" t="s">
        <v>63</v>
      </c>
      <c r="AU6" s="71" t="s">
        <v>61</v>
      </c>
      <c r="AV6" s="71" t="s">
        <v>61</v>
      </c>
      <c r="AW6" s="71" t="s">
        <v>62</v>
      </c>
      <c r="AX6" s="71" t="s">
        <v>63</v>
      </c>
      <c r="AY6" s="71" t="s">
        <v>61</v>
      </c>
      <c r="AZ6" s="71" t="s">
        <v>61</v>
      </c>
      <c r="BA6" s="71" t="s">
        <v>62</v>
      </c>
      <c r="BB6" s="71" t="s">
        <v>63</v>
      </c>
      <c r="BC6" s="71" t="s">
        <v>61</v>
      </c>
      <c r="BD6" s="71" t="s">
        <v>61</v>
      </c>
      <c r="BE6" s="71" t="s">
        <v>62</v>
      </c>
      <c r="BF6" s="71" t="s">
        <v>63</v>
      </c>
      <c r="BG6" s="71" t="s">
        <v>61</v>
      </c>
      <c r="BH6" s="71" t="s">
        <v>61</v>
      </c>
      <c r="BI6" s="71" t="s">
        <v>62</v>
      </c>
      <c r="BJ6" s="71" t="s">
        <v>63</v>
      </c>
      <c r="BK6" s="71" t="s">
        <v>61</v>
      </c>
    </row>
    <row r="7" spans="1:64" x14ac:dyDescent="0.25">
      <c r="A7" s="75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  <c r="G7" s="76">
        <v>7</v>
      </c>
      <c r="H7" s="75">
        <v>8</v>
      </c>
      <c r="I7" s="75">
        <v>9</v>
      </c>
      <c r="J7" s="75">
        <v>10</v>
      </c>
      <c r="K7" s="76">
        <v>11</v>
      </c>
      <c r="L7" s="75">
        <v>12</v>
      </c>
      <c r="M7" s="75">
        <v>13</v>
      </c>
      <c r="N7" s="75">
        <v>14</v>
      </c>
      <c r="O7" s="75">
        <v>15</v>
      </c>
      <c r="P7" s="75">
        <v>12</v>
      </c>
      <c r="Q7" s="75">
        <v>13</v>
      </c>
      <c r="R7" s="75">
        <v>14</v>
      </c>
      <c r="S7" s="75">
        <v>15</v>
      </c>
      <c r="T7" s="75">
        <v>4</v>
      </c>
      <c r="U7" s="75">
        <v>5</v>
      </c>
      <c r="V7" s="75">
        <v>6</v>
      </c>
      <c r="W7" s="75">
        <v>7</v>
      </c>
      <c r="X7" s="75">
        <v>16</v>
      </c>
      <c r="Y7" s="75">
        <v>17</v>
      </c>
      <c r="Z7" s="75">
        <v>18</v>
      </c>
      <c r="AA7" s="76">
        <v>19</v>
      </c>
      <c r="AB7" s="75">
        <v>20</v>
      </c>
      <c r="AC7" s="75">
        <v>21</v>
      </c>
      <c r="AD7" s="75">
        <v>22</v>
      </c>
      <c r="AE7" s="76">
        <v>23</v>
      </c>
      <c r="AF7" s="75"/>
      <c r="AG7" s="75"/>
      <c r="AH7" s="75"/>
      <c r="AI7" s="75"/>
      <c r="AJ7" s="75"/>
      <c r="AK7" s="75"/>
      <c r="AL7" s="75"/>
      <c r="AM7" s="75"/>
      <c r="AN7" s="75">
        <v>8</v>
      </c>
      <c r="AO7" s="75">
        <v>9</v>
      </c>
      <c r="AP7" s="75">
        <v>10</v>
      </c>
      <c r="AQ7" s="75">
        <v>11</v>
      </c>
      <c r="AR7" s="75">
        <v>28</v>
      </c>
      <c r="AS7" s="75">
        <v>29</v>
      </c>
      <c r="AT7" s="75">
        <v>30</v>
      </c>
      <c r="AU7" s="76">
        <v>31</v>
      </c>
      <c r="AV7" s="75">
        <v>32</v>
      </c>
      <c r="AW7" s="75">
        <v>33</v>
      </c>
      <c r="AX7" s="75">
        <v>34</v>
      </c>
      <c r="AY7" s="76">
        <v>35</v>
      </c>
      <c r="AZ7" s="75"/>
      <c r="BA7" s="75"/>
      <c r="BB7" s="75"/>
      <c r="BC7" s="76"/>
      <c r="BD7" s="75"/>
      <c r="BE7" s="75"/>
      <c r="BF7" s="75"/>
      <c r="BG7" s="76"/>
      <c r="BH7" s="76">
        <v>12</v>
      </c>
      <c r="BI7" s="75">
        <v>13</v>
      </c>
      <c r="BJ7" s="75">
        <v>14</v>
      </c>
      <c r="BK7" s="76">
        <v>15</v>
      </c>
    </row>
    <row r="8" spans="1:64" x14ac:dyDescent="0.25">
      <c r="A8" s="77" t="s">
        <v>4</v>
      </c>
      <c r="B8" s="78" t="s">
        <v>64</v>
      </c>
      <c r="C8" s="79"/>
      <c r="D8" s="80"/>
      <c r="E8" s="81"/>
      <c r="F8" s="82"/>
      <c r="G8" s="83"/>
      <c r="H8" s="80"/>
      <c r="I8" s="81"/>
      <c r="J8" s="82"/>
      <c r="K8" s="83"/>
      <c r="L8" s="84"/>
      <c r="M8" s="85"/>
      <c r="N8" s="86"/>
      <c r="O8" s="87"/>
      <c r="P8" s="80"/>
      <c r="Q8" s="81"/>
      <c r="R8" s="82"/>
      <c r="S8" s="83"/>
      <c r="T8" s="80"/>
      <c r="U8" s="81"/>
      <c r="V8" s="82"/>
      <c r="W8" s="83"/>
      <c r="X8" s="80"/>
      <c r="Y8" s="81"/>
      <c r="Z8" s="82"/>
      <c r="AA8" s="83"/>
      <c r="AB8" s="80"/>
      <c r="AC8" s="81"/>
      <c r="AD8" s="82"/>
      <c r="AE8" s="83"/>
      <c r="AF8" s="84"/>
      <c r="AG8" s="85"/>
      <c r="AH8" s="86"/>
      <c r="AI8" s="87"/>
      <c r="AJ8" s="80"/>
      <c r="AK8" s="81"/>
      <c r="AL8" s="82"/>
      <c r="AM8" s="83"/>
      <c r="AN8" s="80"/>
      <c r="AO8" s="81"/>
      <c r="AP8" s="82"/>
      <c r="AQ8" s="83"/>
      <c r="AR8" s="80"/>
      <c r="AS8" s="81"/>
      <c r="AT8" s="82"/>
      <c r="AU8" s="83"/>
      <c r="AV8" s="80"/>
      <c r="AW8" s="81"/>
      <c r="AX8" s="82"/>
      <c r="AY8" s="83"/>
      <c r="AZ8" s="84"/>
      <c r="BA8" s="85"/>
      <c r="BB8" s="86"/>
      <c r="BC8" s="87"/>
      <c r="BD8" s="80"/>
      <c r="BE8" s="81"/>
      <c r="BF8" s="82"/>
      <c r="BG8" s="83"/>
      <c r="BH8" s="80"/>
      <c r="BI8" s="81"/>
      <c r="BJ8" s="82"/>
      <c r="BK8" s="83"/>
    </row>
    <row r="9" spans="1:64" ht="28.5" x14ac:dyDescent="0.25">
      <c r="A9" s="77" t="s">
        <v>65</v>
      </c>
      <c r="B9" s="78" t="s">
        <v>66</v>
      </c>
      <c r="C9" s="88" t="s">
        <v>67</v>
      </c>
      <c r="D9" s="89">
        <v>168907.65600000002</v>
      </c>
      <c r="E9" s="90">
        <v>90034.314762000009</v>
      </c>
      <c r="F9" s="91">
        <v>89772.616915999999</v>
      </c>
      <c r="G9" s="92">
        <v>179806.93167800002</v>
      </c>
      <c r="H9" s="89">
        <v>168907.65600000002</v>
      </c>
      <c r="I9" s="90">
        <v>96053.212750999999</v>
      </c>
      <c r="J9" s="91">
        <v>86785.618356000006</v>
      </c>
      <c r="K9" s="92">
        <v>182838.83110700001</v>
      </c>
      <c r="L9" s="93">
        <v>168216.666</v>
      </c>
      <c r="M9" s="94">
        <v>108575.63848699999</v>
      </c>
      <c r="N9" s="95">
        <v>91708.713090999998</v>
      </c>
      <c r="O9" s="96">
        <v>200284.351578</v>
      </c>
      <c r="P9" s="97">
        <v>183229.38527366667</v>
      </c>
      <c r="Q9" s="98">
        <v>103169.319181</v>
      </c>
      <c r="R9" s="99">
        <v>91719.924916000004</v>
      </c>
      <c r="S9" s="100">
        <v>194889.24409699999</v>
      </c>
      <c r="T9" s="89">
        <v>191617.55198767816</v>
      </c>
      <c r="U9" s="90">
        <v>101296.304926</v>
      </c>
      <c r="V9" s="91">
        <v>95424.761260999992</v>
      </c>
      <c r="W9" s="92">
        <v>196721.06618699999</v>
      </c>
      <c r="X9" s="89">
        <v>114517.738</v>
      </c>
      <c r="Y9" s="90">
        <v>54666.340271000001</v>
      </c>
      <c r="Z9" s="91">
        <v>53707.993125000001</v>
      </c>
      <c r="AA9" s="92">
        <v>108374.333396</v>
      </c>
      <c r="AB9" s="89">
        <v>114517.738</v>
      </c>
      <c r="AC9" s="90">
        <v>51803.963259000004</v>
      </c>
      <c r="AD9" s="91">
        <v>51377.355526000007</v>
      </c>
      <c r="AE9" s="92">
        <v>103181.31878500001</v>
      </c>
      <c r="AF9" s="93">
        <v>104747.68299999999</v>
      </c>
      <c r="AG9" s="94">
        <v>58008.185567</v>
      </c>
      <c r="AH9" s="95">
        <v>54813.668515999998</v>
      </c>
      <c r="AI9" s="96">
        <v>112821.854083</v>
      </c>
      <c r="AJ9" s="97">
        <v>106651.79291366666</v>
      </c>
      <c r="AK9" s="98">
        <v>56963.003261999998</v>
      </c>
      <c r="AL9" s="99">
        <v>53490.910003999998</v>
      </c>
      <c r="AM9" s="100">
        <v>110453.91326599999</v>
      </c>
      <c r="AN9" s="89">
        <v>110414.14942401668</v>
      </c>
      <c r="AO9" s="90">
        <v>52424.729229000004</v>
      </c>
      <c r="AP9" s="91">
        <v>49125.223590000009</v>
      </c>
      <c r="AQ9" s="92">
        <v>101549.95281900001</v>
      </c>
      <c r="AR9" s="89">
        <v>130845.319</v>
      </c>
      <c r="AS9" s="90">
        <v>60637.818837999999</v>
      </c>
      <c r="AT9" s="91">
        <v>52001.864224000004</v>
      </c>
      <c r="AU9" s="92">
        <v>112639.683062</v>
      </c>
      <c r="AV9" s="89">
        <v>129750</v>
      </c>
      <c r="AW9" s="90">
        <v>64364.614899</v>
      </c>
      <c r="AX9" s="91">
        <v>52495.598998000001</v>
      </c>
      <c r="AY9" s="92">
        <v>116860.21389700001</v>
      </c>
      <c r="AZ9" s="93">
        <v>122261.641</v>
      </c>
      <c r="BA9" s="94">
        <v>58930.336491000002</v>
      </c>
      <c r="BB9" s="95">
        <v>57734.454310000001</v>
      </c>
      <c r="BC9" s="96">
        <v>116664.790801</v>
      </c>
      <c r="BD9" s="97">
        <v>117537.053967</v>
      </c>
      <c r="BE9" s="98">
        <v>63908.486465000009</v>
      </c>
      <c r="BF9" s="99">
        <v>54170.224256999994</v>
      </c>
      <c r="BG9" s="100">
        <v>118078.710722</v>
      </c>
      <c r="BH9" s="89">
        <v>119753.36713448954</v>
      </c>
      <c r="BI9" s="90">
        <v>58775.443109</v>
      </c>
      <c r="BJ9" s="91">
        <v>52752.200687999997</v>
      </c>
      <c r="BK9" s="92">
        <v>111527.643797</v>
      </c>
    </row>
    <row r="10" spans="1:64" x14ac:dyDescent="0.25">
      <c r="A10" s="101" t="s">
        <v>68</v>
      </c>
      <c r="B10" s="102" t="s">
        <v>69</v>
      </c>
      <c r="C10" s="88" t="s">
        <v>67</v>
      </c>
      <c r="D10" s="103">
        <v>168907.65600000002</v>
      </c>
      <c r="E10" s="104">
        <v>90034.314762000009</v>
      </c>
      <c r="F10" s="105">
        <v>89772.616915999999</v>
      </c>
      <c r="G10" s="106">
        <v>179806.93167800002</v>
      </c>
      <c r="H10" s="103">
        <v>168907.65600000002</v>
      </c>
      <c r="I10" s="104">
        <v>96053.212750999999</v>
      </c>
      <c r="J10" s="105">
        <v>86785.618356000006</v>
      </c>
      <c r="K10" s="106">
        <v>182838.83110700001</v>
      </c>
      <c r="L10" s="107">
        <v>168216.666</v>
      </c>
      <c r="M10" s="108">
        <v>108575.63848699999</v>
      </c>
      <c r="N10" s="109">
        <v>91708.713090999998</v>
      </c>
      <c r="O10" s="110">
        <v>200284.351578</v>
      </c>
      <c r="P10" s="111">
        <v>183229.38527366667</v>
      </c>
      <c r="Q10" s="112">
        <v>103169.319181</v>
      </c>
      <c r="R10" s="113">
        <v>91719.924916000004</v>
      </c>
      <c r="S10" s="114">
        <v>194889.24409699999</v>
      </c>
      <c r="T10" s="103">
        <v>191617.55198767816</v>
      </c>
      <c r="U10" s="104">
        <v>101296.304926</v>
      </c>
      <c r="V10" s="105">
        <v>95424.761260999992</v>
      </c>
      <c r="W10" s="106">
        <v>196721.06618699999</v>
      </c>
      <c r="X10" s="103">
        <v>114517.738</v>
      </c>
      <c r="Y10" s="104">
        <v>54666.340271000001</v>
      </c>
      <c r="Z10" s="105">
        <v>53707.993125000001</v>
      </c>
      <c r="AA10" s="106">
        <v>108374.333396</v>
      </c>
      <c r="AB10" s="103">
        <v>114517.738</v>
      </c>
      <c r="AC10" s="104">
        <v>51803.963259000004</v>
      </c>
      <c r="AD10" s="105">
        <v>51377.355526000007</v>
      </c>
      <c r="AE10" s="106">
        <v>103181.31878500001</v>
      </c>
      <c r="AF10" s="107">
        <v>104747.68299999999</v>
      </c>
      <c r="AG10" s="108">
        <v>58008.185567</v>
      </c>
      <c r="AH10" s="109">
        <v>54813.668515999998</v>
      </c>
      <c r="AI10" s="110">
        <v>112821.854083</v>
      </c>
      <c r="AJ10" s="111">
        <v>106651.79291366666</v>
      </c>
      <c r="AK10" s="112">
        <v>56963.003261999998</v>
      </c>
      <c r="AL10" s="113">
        <v>53490.910003999998</v>
      </c>
      <c r="AM10" s="114">
        <v>110453.91326599999</v>
      </c>
      <c r="AN10" s="103">
        <v>110414.14942401668</v>
      </c>
      <c r="AO10" s="104">
        <v>52424.729229000004</v>
      </c>
      <c r="AP10" s="105">
        <v>49125.223590000009</v>
      </c>
      <c r="AQ10" s="106">
        <v>101549.95281900001</v>
      </c>
      <c r="AR10" s="103">
        <v>130845.319</v>
      </c>
      <c r="AS10" s="104">
        <v>60637.818837999999</v>
      </c>
      <c r="AT10" s="105">
        <v>52001.864224000004</v>
      </c>
      <c r="AU10" s="106">
        <v>112639.683062</v>
      </c>
      <c r="AV10" s="103">
        <v>129750</v>
      </c>
      <c r="AW10" s="104">
        <v>64364.614899</v>
      </c>
      <c r="AX10" s="105">
        <v>52495.598998000001</v>
      </c>
      <c r="AY10" s="92">
        <v>116860.21389700001</v>
      </c>
      <c r="AZ10" s="107">
        <v>122261.641</v>
      </c>
      <c r="BA10" s="108">
        <v>58930.336491000002</v>
      </c>
      <c r="BB10" s="109">
        <v>57734.454310000001</v>
      </c>
      <c r="BC10" s="96">
        <v>116664.790801</v>
      </c>
      <c r="BD10" s="111">
        <v>117537.053967</v>
      </c>
      <c r="BE10" s="112">
        <v>63908.486465000009</v>
      </c>
      <c r="BF10" s="113">
        <v>54170.224256999994</v>
      </c>
      <c r="BG10" s="100">
        <v>118078.710722</v>
      </c>
      <c r="BH10" s="103">
        <v>119753.36713448954</v>
      </c>
      <c r="BI10" s="104">
        <v>58775.443109</v>
      </c>
      <c r="BJ10" s="105">
        <v>52752.200687999997</v>
      </c>
      <c r="BK10" s="92">
        <v>111527.643797</v>
      </c>
    </row>
    <row r="11" spans="1:64" x14ac:dyDescent="0.25">
      <c r="A11" s="101" t="s">
        <v>70</v>
      </c>
      <c r="B11" s="102" t="s">
        <v>71</v>
      </c>
      <c r="C11" s="88" t="s">
        <v>67</v>
      </c>
      <c r="D11" s="103"/>
      <c r="E11" s="104"/>
      <c r="F11" s="105"/>
      <c r="G11" s="106"/>
      <c r="H11" s="103"/>
      <c r="I11" s="104"/>
      <c r="J11" s="105"/>
      <c r="K11" s="106"/>
      <c r="L11" s="107"/>
      <c r="M11" s="108"/>
      <c r="N11" s="109"/>
      <c r="O11" s="110"/>
      <c r="P11" s="111"/>
      <c r="Q11" s="112"/>
      <c r="R11" s="113"/>
      <c r="S11" s="114"/>
      <c r="T11" s="103"/>
      <c r="U11" s="104"/>
      <c r="V11" s="105"/>
      <c r="W11" s="106"/>
      <c r="X11" s="103"/>
      <c r="Y11" s="104"/>
      <c r="Z11" s="105"/>
      <c r="AA11" s="106"/>
      <c r="AB11" s="103"/>
      <c r="AC11" s="104"/>
      <c r="AD11" s="105"/>
      <c r="AE11" s="106"/>
      <c r="AF11" s="107"/>
      <c r="AG11" s="108"/>
      <c r="AH11" s="109"/>
      <c r="AI11" s="110"/>
      <c r="AJ11" s="111"/>
      <c r="AK11" s="112"/>
      <c r="AL11" s="113"/>
      <c r="AM11" s="114"/>
      <c r="AN11" s="103"/>
      <c r="AO11" s="104"/>
      <c r="AP11" s="105"/>
      <c r="AQ11" s="106"/>
      <c r="AR11" s="103"/>
      <c r="AS11" s="104"/>
      <c r="AT11" s="105"/>
      <c r="AU11" s="106"/>
      <c r="AV11" s="103"/>
      <c r="AW11" s="104"/>
      <c r="AX11" s="105"/>
      <c r="AY11" s="106"/>
      <c r="AZ11" s="107"/>
      <c r="BA11" s="108"/>
      <c r="BB11" s="109"/>
      <c r="BC11" s="110"/>
      <c r="BD11" s="111"/>
      <c r="BE11" s="112"/>
      <c r="BF11" s="113"/>
      <c r="BG11" s="114"/>
      <c r="BH11" s="103"/>
      <c r="BI11" s="104"/>
      <c r="BJ11" s="105"/>
      <c r="BK11" s="106"/>
    </row>
    <row r="12" spans="1:64" x14ac:dyDescent="0.25">
      <c r="A12" s="77" t="s">
        <v>72</v>
      </c>
      <c r="B12" s="78" t="s">
        <v>73</v>
      </c>
      <c r="C12" s="88" t="s">
        <v>67</v>
      </c>
      <c r="D12" s="115">
        <v>168907.65600000002</v>
      </c>
      <c r="E12" s="116">
        <v>90034.314762000009</v>
      </c>
      <c r="F12" s="117">
        <v>89772.616915999999</v>
      </c>
      <c r="G12" s="92">
        <v>179806.93167800002</v>
      </c>
      <c r="H12" s="115">
        <v>168907.65600000002</v>
      </c>
      <c r="I12" s="116">
        <v>96053.212750999999</v>
      </c>
      <c r="J12" s="117">
        <v>86785.618356000006</v>
      </c>
      <c r="K12" s="92">
        <v>182838.83110700001</v>
      </c>
      <c r="L12" s="118">
        <v>168216.666</v>
      </c>
      <c r="M12" s="119">
        <v>108575.63848699999</v>
      </c>
      <c r="N12" s="120">
        <v>91708.713090999998</v>
      </c>
      <c r="O12" s="96">
        <v>200284.351578</v>
      </c>
      <c r="P12" s="121">
        <v>183229.38527366667</v>
      </c>
      <c r="Q12" s="122">
        <v>103169.319181</v>
      </c>
      <c r="R12" s="123">
        <v>91719.924916000004</v>
      </c>
      <c r="S12" s="100">
        <v>194889.24409699999</v>
      </c>
      <c r="T12" s="115">
        <v>191617.55198767816</v>
      </c>
      <c r="U12" s="116">
        <v>101296.304926</v>
      </c>
      <c r="V12" s="117">
        <v>95424.761260999992</v>
      </c>
      <c r="W12" s="92">
        <v>196721.06618699999</v>
      </c>
      <c r="X12" s="115">
        <v>114517.738</v>
      </c>
      <c r="Y12" s="116">
        <v>54666.340271000001</v>
      </c>
      <c r="Z12" s="117">
        <v>53707.993125000001</v>
      </c>
      <c r="AA12" s="92">
        <v>108374.333396</v>
      </c>
      <c r="AB12" s="115">
        <v>114517.738</v>
      </c>
      <c r="AC12" s="116">
        <v>51803.963259000004</v>
      </c>
      <c r="AD12" s="117">
        <v>51377.355526000007</v>
      </c>
      <c r="AE12" s="92">
        <v>103181.31878500001</v>
      </c>
      <c r="AF12" s="118">
        <v>104747.68299999999</v>
      </c>
      <c r="AG12" s="119">
        <v>58008.185567</v>
      </c>
      <c r="AH12" s="120">
        <v>54813.668515999998</v>
      </c>
      <c r="AI12" s="96">
        <v>112821.854083</v>
      </c>
      <c r="AJ12" s="121">
        <v>106651.79291366666</v>
      </c>
      <c r="AK12" s="122">
        <v>56963.003261999998</v>
      </c>
      <c r="AL12" s="123">
        <v>53490.910003999998</v>
      </c>
      <c r="AM12" s="100">
        <v>110453.91326599999</v>
      </c>
      <c r="AN12" s="115">
        <v>110414.14942401668</v>
      </c>
      <c r="AO12" s="116">
        <v>52424.729229000004</v>
      </c>
      <c r="AP12" s="117">
        <v>49125.223590000009</v>
      </c>
      <c r="AQ12" s="92">
        <v>101549.95281900001</v>
      </c>
      <c r="AR12" s="115">
        <v>130845.319</v>
      </c>
      <c r="AS12" s="116">
        <v>60637.818837999999</v>
      </c>
      <c r="AT12" s="117">
        <v>52001.864224000004</v>
      </c>
      <c r="AU12" s="124">
        <v>112639.683062</v>
      </c>
      <c r="AV12" s="115">
        <v>129750</v>
      </c>
      <c r="AW12" s="116">
        <v>64364.614899</v>
      </c>
      <c r="AX12" s="117">
        <v>52495.598998000001</v>
      </c>
      <c r="AY12" s="124">
        <v>116860.21389700001</v>
      </c>
      <c r="AZ12" s="118">
        <v>122261.641</v>
      </c>
      <c r="BA12" s="119">
        <v>58930.336491000002</v>
      </c>
      <c r="BB12" s="120">
        <v>57734.454310000001</v>
      </c>
      <c r="BC12" s="125">
        <v>116664.790801</v>
      </c>
      <c r="BD12" s="121">
        <v>117537.053967</v>
      </c>
      <c r="BE12" s="122">
        <v>63908.486465000009</v>
      </c>
      <c r="BF12" s="123">
        <v>54170.224256999994</v>
      </c>
      <c r="BG12" s="126">
        <v>118078.710722</v>
      </c>
      <c r="BH12" s="115">
        <v>119753.36713448954</v>
      </c>
      <c r="BI12" s="116">
        <v>58775.443109</v>
      </c>
      <c r="BJ12" s="117">
        <v>52752.200687999997</v>
      </c>
      <c r="BK12" s="124">
        <v>111527.643797</v>
      </c>
    </row>
    <row r="13" spans="1:64" x14ac:dyDescent="0.25">
      <c r="A13" s="101" t="s">
        <v>74</v>
      </c>
      <c r="B13" s="102" t="s">
        <v>75</v>
      </c>
      <c r="C13" s="88" t="s">
        <v>67</v>
      </c>
      <c r="D13" s="127">
        <v>168907.65600000002</v>
      </c>
      <c r="E13" s="3">
        <v>90034.314762000009</v>
      </c>
      <c r="F13" s="4">
        <v>89772.616915999999</v>
      </c>
      <c r="G13" s="106">
        <v>179806.93167800002</v>
      </c>
      <c r="H13" s="127">
        <v>168907.65600000002</v>
      </c>
      <c r="I13" s="3">
        <v>96053.212750999999</v>
      </c>
      <c r="J13" s="4">
        <v>86785.618356000006</v>
      </c>
      <c r="K13" s="106">
        <v>182838.83110700001</v>
      </c>
      <c r="L13" s="128">
        <v>168216.666</v>
      </c>
      <c r="M13" s="28">
        <v>108575.63848699999</v>
      </c>
      <c r="N13" s="29">
        <v>91708.713090999998</v>
      </c>
      <c r="O13" s="110">
        <v>200284.351578</v>
      </c>
      <c r="P13" s="129">
        <v>183229.38527366667</v>
      </c>
      <c r="Q13" s="130">
        <v>103169.319181</v>
      </c>
      <c r="R13" s="131">
        <v>91719.924916000004</v>
      </c>
      <c r="S13" s="114">
        <v>194889.24409699999</v>
      </c>
      <c r="T13" s="127">
        <v>191617.55198767816</v>
      </c>
      <c r="U13" s="3">
        <v>101296.304926</v>
      </c>
      <c r="V13" s="4">
        <v>95424.761260999992</v>
      </c>
      <c r="W13" s="106">
        <v>196721.06618699999</v>
      </c>
      <c r="X13" s="127">
        <v>114517.738</v>
      </c>
      <c r="Y13" s="3">
        <v>54666.340271000001</v>
      </c>
      <c r="Z13" s="4">
        <v>53707.993125000001</v>
      </c>
      <c r="AA13" s="106">
        <v>108374.333396</v>
      </c>
      <c r="AB13" s="127">
        <v>114517.738</v>
      </c>
      <c r="AC13" s="3">
        <v>51803.963259000004</v>
      </c>
      <c r="AD13" s="4">
        <v>51377.355526000007</v>
      </c>
      <c r="AE13" s="106">
        <v>103181.31878500001</v>
      </c>
      <c r="AF13" s="128">
        <v>104747.68299999999</v>
      </c>
      <c r="AG13" s="28">
        <v>58008.185567</v>
      </c>
      <c r="AH13" s="29">
        <v>54813.668515999998</v>
      </c>
      <c r="AI13" s="110">
        <v>112821.854083</v>
      </c>
      <c r="AJ13" s="129">
        <v>106651.79291366666</v>
      </c>
      <c r="AK13" s="130">
        <v>56963.003261999998</v>
      </c>
      <c r="AL13" s="131">
        <v>53490.910003999998</v>
      </c>
      <c r="AM13" s="114">
        <v>110453.91326599999</v>
      </c>
      <c r="AN13" s="127">
        <v>110414.14942401668</v>
      </c>
      <c r="AO13" s="3">
        <v>52424.729229000004</v>
      </c>
      <c r="AP13" s="4">
        <v>49125.223590000009</v>
      </c>
      <c r="AQ13" s="106">
        <v>101549.95281900001</v>
      </c>
      <c r="AR13" s="127">
        <v>130845.319</v>
      </c>
      <c r="AS13" s="3">
        <v>60637.818837999999</v>
      </c>
      <c r="AT13" s="4">
        <v>52001.864224000004</v>
      </c>
      <c r="AU13" s="132">
        <v>112639.683062</v>
      </c>
      <c r="AV13" s="127">
        <v>129750</v>
      </c>
      <c r="AW13" s="3">
        <v>64364.614899</v>
      </c>
      <c r="AX13" s="4">
        <v>52495.598998000001</v>
      </c>
      <c r="AY13" s="124">
        <v>116860.21389700001</v>
      </c>
      <c r="AZ13" s="128">
        <v>122261.641</v>
      </c>
      <c r="BA13" s="28">
        <v>58930.336491000002</v>
      </c>
      <c r="BB13" s="29">
        <v>57734.454310000001</v>
      </c>
      <c r="BC13" s="125">
        <v>116664.790801</v>
      </c>
      <c r="BD13" s="129">
        <v>117537.053967</v>
      </c>
      <c r="BE13" s="130">
        <v>63908.486465000009</v>
      </c>
      <c r="BF13" s="131">
        <v>54170.224256999994</v>
      </c>
      <c r="BG13" s="126">
        <v>118078.710722</v>
      </c>
      <c r="BH13" s="127">
        <v>119753.36713448954</v>
      </c>
      <c r="BI13" s="3">
        <v>58775.443109</v>
      </c>
      <c r="BJ13" s="4">
        <v>52752.200687999997</v>
      </c>
      <c r="BK13" s="124">
        <v>111527.643797</v>
      </c>
    </row>
    <row r="14" spans="1:64" x14ac:dyDescent="0.25">
      <c r="A14" s="101" t="s">
        <v>76</v>
      </c>
      <c r="B14" s="102" t="s">
        <v>77</v>
      </c>
      <c r="C14" s="88" t="s">
        <v>67</v>
      </c>
      <c r="D14" s="127"/>
      <c r="E14" s="3"/>
      <c r="F14" s="4"/>
      <c r="G14" s="106"/>
      <c r="H14" s="127"/>
      <c r="I14" s="3"/>
      <c r="J14" s="4"/>
      <c r="K14" s="106"/>
      <c r="L14" s="128"/>
      <c r="M14" s="28"/>
      <c r="N14" s="29"/>
      <c r="O14" s="110"/>
      <c r="P14" s="129"/>
      <c r="Q14" s="130"/>
      <c r="R14" s="131"/>
      <c r="S14" s="114"/>
      <c r="T14" s="127"/>
      <c r="U14" s="3"/>
      <c r="V14" s="4"/>
      <c r="W14" s="106"/>
      <c r="X14" s="127"/>
      <c r="Y14" s="3"/>
      <c r="Z14" s="4"/>
      <c r="AA14" s="106"/>
      <c r="AB14" s="127"/>
      <c r="AC14" s="3"/>
      <c r="AD14" s="4"/>
      <c r="AE14" s="106"/>
      <c r="AF14" s="128"/>
      <c r="AG14" s="28"/>
      <c r="AH14" s="29"/>
      <c r="AI14" s="110"/>
      <c r="AJ14" s="129"/>
      <c r="AK14" s="130"/>
      <c r="AL14" s="131"/>
      <c r="AM14" s="114"/>
      <c r="AN14" s="127"/>
      <c r="AO14" s="3"/>
      <c r="AP14" s="4"/>
      <c r="AQ14" s="106"/>
      <c r="AR14" s="127"/>
      <c r="AS14" s="3"/>
      <c r="AT14" s="4"/>
      <c r="AU14" s="132"/>
      <c r="AV14" s="127"/>
      <c r="AW14" s="3"/>
      <c r="AX14" s="4"/>
      <c r="AY14" s="132"/>
      <c r="AZ14" s="128"/>
      <c r="BA14" s="28"/>
      <c r="BB14" s="29"/>
      <c r="BC14" s="133"/>
      <c r="BD14" s="129"/>
      <c r="BE14" s="130"/>
      <c r="BF14" s="131"/>
      <c r="BG14" s="134"/>
      <c r="BH14" s="127"/>
      <c r="BI14" s="3"/>
      <c r="BJ14" s="4"/>
      <c r="BK14" s="132"/>
    </row>
    <row r="15" spans="1:64" ht="28.5" x14ac:dyDescent="0.25">
      <c r="A15" s="77" t="s">
        <v>78</v>
      </c>
      <c r="B15" s="78" t="s">
        <v>79</v>
      </c>
      <c r="C15" s="88" t="s">
        <v>67</v>
      </c>
      <c r="D15" s="115">
        <v>168907.65600000002</v>
      </c>
      <c r="E15" s="116">
        <v>90034.314762000009</v>
      </c>
      <c r="F15" s="117">
        <v>89772.616915999999</v>
      </c>
      <c r="G15" s="92">
        <v>179806.93167800002</v>
      </c>
      <c r="H15" s="115">
        <v>168907.65600000002</v>
      </c>
      <c r="I15" s="116">
        <v>96053.212750999999</v>
      </c>
      <c r="J15" s="117">
        <v>86785.618356000006</v>
      </c>
      <c r="K15" s="92">
        <v>182838.83110700001</v>
      </c>
      <c r="L15" s="118">
        <v>168216.666</v>
      </c>
      <c r="M15" s="119">
        <v>108575.63848699999</v>
      </c>
      <c r="N15" s="120">
        <v>91708.713090999998</v>
      </c>
      <c r="O15" s="96">
        <v>200284.351578</v>
      </c>
      <c r="P15" s="121">
        <v>183229.38527366667</v>
      </c>
      <c r="Q15" s="122">
        <v>103169.319181</v>
      </c>
      <c r="R15" s="123">
        <v>91719.924916000004</v>
      </c>
      <c r="S15" s="100">
        <v>194889.24409699999</v>
      </c>
      <c r="T15" s="115">
        <v>191617.55198767816</v>
      </c>
      <c r="U15" s="116">
        <v>101296.304926</v>
      </c>
      <c r="V15" s="117">
        <v>95424.761260999992</v>
      </c>
      <c r="W15" s="92">
        <v>196721.06618699999</v>
      </c>
      <c r="X15" s="115">
        <v>114517.738</v>
      </c>
      <c r="Y15" s="116">
        <v>54666.340271000001</v>
      </c>
      <c r="Z15" s="117">
        <v>53707.993125000001</v>
      </c>
      <c r="AA15" s="92">
        <v>108374.333396</v>
      </c>
      <c r="AB15" s="115">
        <v>114517.738</v>
      </c>
      <c r="AC15" s="116">
        <v>51803.963259000004</v>
      </c>
      <c r="AD15" s="117">
        <v>51377.355526000007</v>
      </c>
      <c r="AE15" s="92">
        <v>103181.31878500001</v>
      </c>
      <c r="AF15" s="118">
        <v>104747.68299999999</v>
      </c>
      <c r="AG15" s="119">
        <v>58008.185567</v>
      </c>
      <c r="AH15" s="120">
        <v>54813.668515999998</v>
      </c>
      <c r="AI15" s="96">
        <v>112821.854083</v>
      </c>
      <c r="AJ15" s="121">
        <v>106651.79291366666</v>
      </c>
      <c r="AK15" s="122">
        <v>56963.003261999998</v>
      </c>
      <c r="AL15" s="123">
        <v>53490.910003999998</v>
      </c>
      <c r="AM15" s="100">
        <v>110453.91326599999</v>
      </c>
      <c r="AN15" s="115">
        <v>110414.14942401669</v>
      </c>
      <c r="AO15" s="116">
        <v>52424.729229000004</v>
      </c>
      <c r="AP15" s="117">
        <v>49125.223590000009</v>
      </c>
      <c r="AQ15" s="92">
        <v>101549.95281900001</v>
      </c>
      <c r="AR15" s="115">
        <v>130845.319</v>
      </c>
      <c r="AS15" s="116">
        <v>60637.818837999999</v>
      </c>
      <c r="AT15" s="117">
        <v>52001.864224000004</v>
      </c>
      <c r="AU15" s="124">
        <v>112639.683062</v>
      </c>
      <c r="AV15" s="115">
        <v>129750</v>
      </c>
      <c r="AW15" s="116">
        <v>64364.614899</v>
      </c>
      <c r="AX15" s="117">
        <v>52495.598998000001</v>
      </c>
      <c r="AY15" s="124">
        <v>116860.21389700001</v>
      </c>
      <c r="AZ15" s="118">
        <v>122261.641</v>
      </c>
      <c r="BA15" s="119">
        <v>58930.336491000002</v>
      </c>
      <c r="BB15" s="120">
        <v>57734.454310000001</v>
      </c>
      <c r="BC15" s="125">
        <v>116664.790801</v>
      </c>
      <c r="BD15" s="121">
        <v>117537.053967</v>
      </c>
      <c r="BE15" s="122">
        <v>63908.486465000009</v>
      </c>
      <c r="BF15" s="123">
        <v>54170.224256999994</v>
      </c>
      <c r="BG15" s="126">
        <v>118078.710722</v>
      </c>
      <c r="BH15" s="115">
        <v>119753.36713448954</v>
      </c>
      <c r="BI15" s="116">
        <v>58775.443109</v>
      </c>
      <c r="BJ15" s="117">
        <v>52752.200687999997</v>
      </c>
      <c r="BK15" s="124">
        <v>111527.643797</v>
      </c>
    </row>
    <row r="16" spans="1:64" x14ac:dyDescent="0.25">
      <c r="A16" s="101" t="s">
        <v>80</v>
      </c>
      <c r="B16" s="102" t="s">
        <v>81</v>
      </c>
      <c r="C16" s="88" t="s">
        <v>67</v>
      </c>
      <c r="D16" s="127">
        <v>2344.6670000000004</v>
      </c>
      <c r="E16" s="3">
        <v>1312.8720000000001</v>
      </c>
      <c r="F16" s="4">
        <v>972.37799999999993</v>
      </c>
      <c r="G16" s="106">
        <v>2285.25</v>
      </c>
      <c r="H16" s="127">
        <v>2344.6670000000004</v>
      </c>
      <c r="I16" s="3">
        <v>867.02500000000009</v>
      </c>
      <c r="J16" s="4">
        <v>1029.6000000000001</v>
      </c>
      <c r="K16" s="106">
        <v>1896.6250000000002</v>
      </c>
      <c r="L16" s="128">
        <v>2200.0830000000001</v>
      </c>
      <c r="M16" s="28">
        <v>1233.3000000000002</v>
      </c>
      <c r="N16" s="29">
        <v>878.6</v>
      </c>
      <c r="O16" s="110">
        <v>2111.9</v>
      </c>
      <c r="P16" s="129">
        <v>2287.17916666667</v>
      </c>
      <c r="Q16" s="130">
        <v>863</v>
      </c>
      <c r="R16" s="131">
        <v>749.75599999999997</v>
      </c>
      <c r="S16" s="114">
        <v>1612.7559999999999</v>
      </c>
      <c r="T16" s="127">
        <v>2172.8202083333335</v>
      </c>
      <c r="U16" s="3">
        <v>1110.06</v>
      </c>
      <c r="V16" s="4">
        <v>543.000001</v>
      </c>
      <c r="W16" s="106">
        <v>1653.0600009999998</v>
      </c>
      <c r="X16" s="127">
        <v>5764.0300000000007</v>
      </c>
      <c r="Y16" s="3">
        <v>2867.4960000000001</v>
      </c>
      <c r="Z16" s="4">
        <v>2206.4700000000003</v>
      </c>
      <c r="AA16" s="106">
        <v>5073.9660000000003</v>
      </c>
      <c r="AB16" s="127">
        <v>5764.0300000000007</v>
      </c>
      <c r="AC16" s="3">
        <v>1388.2090000000001</v>
      </c>
      <c r="AD16" s="4">
        <v>2754.1059999999998</v>
      </c>
      <c r="AE16" s="106">
        <v>4142.3149999999996</v>
      </c>
      <c r="AF16" s="128">
        <v>5720.1809999999996</v>
      </c>
      <c r="AG16" s="28">
        <v>4699.8959999999997</v>
      </c>
      <c r="AH16" s="29">
        <v>2149.9830000000002</v>
      </c>
      <c r="AI16" s="110">
        <v>6849.8789999999999</v>
      </c>
      <c r="AJ16" s="129">
        <v>5916.3999999999987</v>
      </c>
      <c r="AK16" s="130">
        <v>2520.3530000000005</v>
      </c>
      <c r="AL16" s="131">
        <v>2384.0080000000003</v>
      </c>
      <c r="AM16" s="114">
        <v>4904.3610000000008</v>
      </c>
      <c r="AN16" s="127">
        <v>5620.579999999999</v>
      </c>
      <c r="AO16" s="3">
        <v>2054.029</v>
      </c>
      <c r="AP16" s="4">
        <v>1884.6550000000002</v>
      </c>
      <c r="AQ16" s="106">
        <v>3938.6840000000002</v>
      </c>
      <c r="AR16" s="127">
        <v>1907.241</v>
      </c>
      <c r="AS16" s="3">
        <v>795.33899999999994</v>
      </c>
      <c r="AT16" s="4">
        <v>646.50635699999998</v>
      </c>
      <c r="AU16" s="132">
        <v>1441.8453569999999</v>
      </c>
      <c r="AV16" s="127">
        <v>1249.5620000000001</v>
      </c>
      <c r="AW16" s="3">
        <v>746.72457199999997</v>
      </c>
      <c r="AX16" s="4">
        <v>735.83535799999993</v>
      </c>
      <c r="AY16" s="124">
        <v>1482.5599299999999</v>
      </c>
      <c r="AZ16" s="128">
        <v>1744.675</v>
      </c>
      <c r="BA16" s="28">
        <v>939.96785699999998</v>
      </c>
      <c r="BB16" s="29">
        <v>704.16857099999993</v>
      </c>
      <c r="BC16" s="125">
        <v>1644.1364279999998</v>
      </c>
      <c r="BD16" s="129">
        <v>2159.4</v>
      </c>
      <c r="BE16" s="130">
        <v>1066.0272879999998</v>
      </c>
      <c r="BF16" s="131">
        <v>774.13842799999998</v>
      </c>
      <c r="BG16" s="126">
        <v>1840.1657159999997</v>
      </c>
      <c r="BH16" s="127">
        <v>2267.37</v>
      </c>
      <c r="BI16" s="3">
        <v>1049.7325000000001</v>
      </c>
      <c r="BJ16" s="4">
        <v>794.65214300000002</v>
      </c>
      <c r="BK16" s="124">
        <v>1844.3846430000001</v>
      </c>
    </row>
    <row r="17" spans="1:63" x14ac:dyDescent="0.25">
      <c r="A17" s="101" t="s">
        <v>82</v>
      </c>
      <c r="B17" s="102" t="s">
        <v>83</v>
      </c>
      <c r="C17" s="88" t="s">
        <v>67</v>
      </c>
      <c r="D17" s="127"/>
      <c r="E17" s="3"/>
      <c r="F17" s="4"/>
      <c r="G17" s="106"/>
      <c r="H17" s="127"/>
      <c r="I17" s="3"/>
      <c r="J17" s="4"/>
      <c r="K17" s="106"/>
      <c r="L17" s="128"/>
      <c r="M17" s="28"/>
      <c r="N17" s="29"/>
      <c r="O17" s="110"/>
      <c r="P17" s="129"/>
      <c r="Q17" s="130"/>
      <c r="R17" s="131"/>
      <c r="S17" s="114"/>
      <c r="T17" s="127"/>
      <c r="U17" s="3"/>
      <c r="V17" s="4"/>
      <c r="W17" s="106"/>
      <c r="X17" s="127"/>
      <c r="Y17" s="3"/>
      <c r="Z17" s="4"/>
      <c r="AA17" s="106"/>
      <c r="AB17" s="127"/>
      <c r="AC17" s="3"/>
      <c r="AD17" s="4"/>
      <c r="AE17" s="106"/>
      <c r="AF17" s="128"/>
      <c r="AG17" s="28"/>
      <c r="AH17" s="29"/>
      <c r="AI17" s="110"/>
      <c r="AJ17" s="129"/>
      <c r="AK17" s="130"/>
      <c r="AL17" s="131"/>
      <c r="AM17" s="114"/>
      <c r="AN17" s="127"/>
      <c r="AO17" s="3"/>
      <c r="AP17" s="4"/>
      <c r="AQ17" s="106"/>
      <c r="AR17" s="127"/>
      <c r="AS17" s="3"/>
      <c r="AT17" s="4"/>
      <c r="AU17" s="132"/>
      <c r="AV17" s="127"/>
      <c r="AW17" s="3"/>
      <c r="AX17" s="4"/>
      <c r="AY17" s="132"/>
      <c r="AZ17" s="128"/>
      <c r="BA17" s="28"/>
      <c r="BB17" s="29"/>
      <c r="BC17" s="133"/>
      <c r="BD17" s="129"/>
      <c r="BE17" s="130"/>
      <c r="BF17" s="131"/>
      <c r="BG17" s="134"/>
      <c r="BH17" s="127"/>
      <c r="BI17" s="3"/>
      <c r="BJ17" s="4"/>
      <c r="BK17" s="132"/>
    </row>
    <row r="18" spans="1:63" ht="24.75" customHeight="1" x14ac:dyDescent="0.25">
      <c r="A18" s="101" t="s">
        <v>84</v>
      </c>
      <c r="B18" s="78" t="s">
        <v>85</v>
      </c>
      <c r="C18" s="88" t="s">
        <v>67</v>
      </c>
      <c r="D18" s="115">
        <v>166562.98900000003</v>
      </c>
      <c r="E18" s="116">
        <v>88721.442762000006</v>
      </c>
      <c r="F18" s="117">
        <v>88800.238916000002</v>
      </c>
      <c r="G18" s="92">
        <v>177521.68167800002</v>
      </c>
      <c r="H18" s="115">
        <v>166562.98900000003</v>
      </c>
      <c r="I18" s="116">
        <v>95186.187751000005</v>
      </c>
      <c r="J18" s="117">
        <v>85756.018356</v>
      </c>
      <c r="K18" s="92">
        <v>180942.20610700001</v>
      </c>
      <c r="L18" s="118">
        <v>166016.58299999998</v>
      </c>
      <c r="M18" s="119">
        <v>107342.33848699999</v>
      </c>
      <c r="N18" s="120">
        <v>90830.113090999992</v>
      </c>
      <c r="O18" s="96">
        <v>198172.45157800001</v>
      </c>
      <c r="P18" s="121">
        <v>180942.20610700001</v>
      </c>
      <c r="Q18" s="122">
        <v>102306.319181</v>
      </c>
      <c r="R18" s="123">
        <v>90970.16891600001</v>
      </c>
      <c r="S18" s="100">
        <v>193276.48809699999</v>
      </c>
      <c r="T18" s="115">
        <v>189444.73177934482</v>
      </c>
      <c r="U18" s="116">
        <v>100186.244926</v>
      </c>
      <c r="V18" s="117">
        <v>94881.761259999999</v>
      </c>
      <c r="W18" s="92">
        <v>195068.00618599998</v>
      </c>
      <c r="X18" s="115">
        <v>108753.708</v>
      </c>
      <c r="Y18" s="116">
        <v>51798.844271000002</v>
      </c>
      <c r="Z18" s="117">
        <v>51501.523125</v>
      </c>
      <c r="AA18" s="92">
        <v>103300.367396</v>
      </c>
      <c r="AB18" s="115">
        <v>108753.708</v>
      </c>
      <c r="AC18" s="116">
        <v>50415.754259000001</v>
      </c>
      <c r="AD18" s="117">
        <v>48623.249526000007</v>
      </c>
      <c r="AE18" s="92">
        <v>99039.003785000008</v>
      </c>
      <c r="AF18" s="118">
        <v>99027.501999999993</v>
      </c>
      <c r="AG18" s="119">
        <v>53308.289567</v>
      </c>
      <c r="AH18" s="120">
        <v>52663.685515999998</v>
      </c>
      <c r="AI18" s="96">
        <v>105971.975083</v>
      </c>
      <c r="AJ18" s="121">
        <v>100735.39291366667</v>
      </c>
      <c r="AK18" s="122">
        <v>54442.650261999996</v>
      </c>
      <c r="AL18" s="123">
        <v>51106.902003999996</v>
      </c>
      <c r="AM18" s="100">
        <v>105549.55226599998</v>
      </c>
      <c r="AN18" s="115">
        <v>104793.56942401669</v>
      </c>
      <c r="AO18" s="116">
        <v>50370.700229000002</v>
      </c>
      <c r="AP18" s="117">
        <v>47240.56859000001</v>
      </c>
      <c r="AQ18" s="92">
        <v>97611.268819000019</v>
      </c>
      <c r="AR18" s="115">
        <v>128938.07800000001</v>
      </c>
      <c r="AS18" s="116">
        <v>59842.479837999999</v>
      </c>
      <c r="AT18" s="117">
        <v>51355.357867000006</v>
      </c>
      <c r="AU18" s="124">
        <v>111197.837705</v>
      </c>
      <c r="AV18" s="115">
        <v>128500.43799999999</v>
      </c>
      <c r="AW18" s="116">
        <v>63617.890327000001</v>
      </c>
      <c r="AX18" s="117">
        <v>51759.763640000005</v>
      </c>
      <c r="AY18" s="124">
        <v>115377.65396700001</v>
      </c>
      <c r="AZ18" s="118">
        <v>120516.966</v>
      </c>
      <c r="BA18" s="119">
        <v>57990.368633999999</v>
      </c>
      <c r="BB18" s="120">
        <v>57030.285738999999</v>
      </c>
      <c r="BC18" s="125">
        <v>115020.654373</v>
      </c>
      <c r="BD18" s="121">
        <v>115377.65396700001</v>
      </c>
      <c r="BE18" s="122">
        <v>62842.459177000012</v>
      </c>
      <c r="BF18" s="123">
        <v>53396.085828999996</v>
      </c>
      <c r="BG18" s="126">
        <v>116238.545006</v>
      </c>
      <c r="BH18" s="115">
        <v>117485.99713448955</v>
      </c>
      <c r="BI18" s="116">
        <v>57725.710609000002</v>
      </c>
      <c r="BJ18" s="117">
        <v>51957.548544999998</v>
      </c>
      <c r="BK18" s="124">
        <v>109683.259154</v>
      </c>
    </row>
    <row r="19" spans="1:63" x14ac:dyDescent="0.25">
      <c r="A19" s="101" t="s">
        <v>86</v>
      </c>
      <c r="B19" s="102" t="s">
        <v>87</v>
      </c>
      <c r="C19" s="88" t="s">
        <v>67</v>
      </c>
      <c r="D19" s="127">
        <v>130168.27299999999</v>
      </c>
      <c r="E19" s="3">
        <v>73018.799029999995</v>
      </c>
      <c r="F19" s="4">
        <v>66024.374062000003</v>
      </c>
      <c r="G19" s="106">
        <v>139043.17309200001</v>
      </c>
      <c r="H19" s="127">
        <v>130168.27299999999</v>
      </c>
      <c r="I19" s="3">
        <v>74860.480467000001</v>
      </c>
      <c r="J19" s="4">
        <v>67544.267319999999</v>
      </c>
      <c r="K19" s="106">
        <v>142404.747787</v>
      </c>
      <c r="L19" s="128">
        <v>132834.48499999999</v>
      </c>
      <c r="M19" s="28">
        <v>80048.766816999996</v>
      </c>
      <c r="N19" s="29">
        <v>72553.401255999997</v>
      </c>
      <c r="O19" s="110">
        <v>152602.16807299998</v>
      </c>
      <c r="P19" s="129">
        <v>142404.747787</v>
      </c>
      <c r="Q19" s="130">
        <v>80772.083589999995</v>
      </c>
      <c r="R19" s="131">
        <v>68624.340916000001</v>
      </c>
      <c r="S19" s="114">
        <v>149396.42450600001</v>
      </c>
      <c r="T19" s="127">
        <v>149524.98517634999</v>
      </c>
      <c r="U19" s="3">
        <v>82131.280602999992</v>
      </c>
      <c r="V19" s="4">
        <v>70281.357209000009</v>
      </c>
      <c r="W19" s="106">
        <v>152412.637812</v>
      </c>
      <c r="X19" s="127">
        <v>89203.82</v>
      </c>
      <c r="Y19" s="3">
        <v>44120.223361000004</v>
      </c>
      <c r="Z19" s="4">
        <v>45233.035125000002</v>
      </c>
      <c r="AA19" s="106">
        <v>89353.258486000006</v>
      </c>
      <c r="AB19" s="127">
        <v>89203.82</v>
      </c>
      <c r="AC19" s="3">
        <v>45100.501259000004</v>
      </c>
      <c r="AD19" s="4">
        <v>43899.381526000005</v>
      </c>
      <c r="AE19" s="106">
        <v>88999.882785000009</v>
      </c>
      <c r="AF19" s="128">
        <v>84085.737999999998</v>
      </c>
      <c r="AG19" s="28">
        <v>47377.850567000001</v>
      </c>
      <c r="AH19" s="29">
        <v>46466.117515999998</v>
      </c>
      <c r="AI19" s="110">
        <v>93843.968083</v>
      </c>
      <c r="AJ19" s="129">
        <v>87598.919793666675</v>
      </c>
      <c r="AK19" s="130">
        <v>47164.981262000001</v>
      </c>
      <c r="AL19" s="131">
        <v>45295.323004000005</v>
      </c>
      <c r="AM19" s="114">
        <v>92460.304266000006</v>
      </c>
      <c r="AN19" s="127">
        <v>91978.865783350018</v>
      </c>
      <c r="AO19" s="3">
        <v>43864.063228999999</v>
      </c>
      <c r="AP19" s="4">
        <v>41149.911590000003</v>
      </c>
      <c r="AQ19" s="106">
        <v>85013.974818999995</v>
      </c>
      <c r="AR19" s="127">
        <v>108865.375</v>
      </c>
      <c r="AS19" s="3">
        <v>50277.104152000007</v>
      </c>
      <c r="AT19" s="4">
        <v>46880.202867</v>
      </c>
      <c r="AU19" s="132">
        <v>97157.307019</v>
      </c>
      <c r="AV19" s="127">
        <v>109261.022</v>
      </c>
      <c r="AW19" s="3">
        <v>57443.419327000003</v>
      </c>
      <c r="AX19" s="4">
        <v>46246.743320000001</v>
      </c>
      <c r="AY19" s="132">
        <v>103690.162647</v>
      </c>
      <c r="AZ19" s="128">
        <v>102647.129</v>
      </c>
      <c r="BA19" s="28">
        <v>51227.774634000001</v>
      </c>
      <c r="BB19" s="29">
        <v>50627.545674000001</v>
      </c>
      <c r="BC19" s="133">
        <v>101855.32030799999</v>
      </c>
      <c r="BD19" s="129">
        <v>103690.162647</v>
      </c>
      <c r="BE19" s="130">
        <v>55460.408177000005</v>
      </c>
      <c r="BF19" s="131">
        <v>46522.007925999998</v>
      </c>
      <c r="BG19" s="134">
        <v>101982.416103</v>
      </c>
      <c r="BH19" s="127">
        <v>106229.26599896175</v>
      </c>
      <c r="BI19" s="3">
        <v>50356.374608999999</v>
      </c>
      <c r="BJ19" s="4">
        <v>44731.967998</v>
      </c>
      <c r="BK19" s="132">
        <v>95088.342606999999</v>
      </c>
    </row>
    <row r="20" spans="1:63" x14ac:dyDescent="0.25">
      <c r="A20" s="101"/>
      <c r="B20" s="135" t="s">
        <v>88</v>
      </c>
      <c r="C20" s="88" t="s">
        <v>67</v>
      </c>
      <c r="D20" s="127">
        <v>130168.27299999999</v>
      </c>
      <c r="E20" s="3">
        <v>73018.799029999995</v>
      </c>
      <c r="F20" s="4">
        <v>66024.374062000003</v>
      </c>
      <c r="G20" s="106">
        <v>139043.17309200001</v>
      </c>
      <c r="H20" s="127">
        <v>130168.27299999999</v>
      </c>
      <c r="I20" s="3">
        <v>74860.480467000001</v>
      </c>
      <c r="J20" s="4">
        <v>67544.267319999999</v>
      </c>
      <c r="K20" s="106">
        <v>142404.747787</v>
      </c>
      <c r="L20" s="128">
        <v>132834.48499999999</v>
      </c>
      <c r="M20" s="28">
        <v>80048.766816999996</v>
      </c>
      <c r="N20" s="29">
        <v>72553.401255999997</v>
      </c>
      <c r="O20" s="110">
        <v>152602.16807299998</v>
      </c>
      <c r="P20" s="129">
        <v>142404.747787</v>
      </c>
      <c r="Q20" s="130">
        <v>80772.083589999995</v>
      </c>
      <c r="R20" s="131">
        <v>68624.340916000001</v>
      </c>
      <c r="S20" s="114">
        <v>149396.42450600001</v>
      </c>
      <c r="T20" s="127">
        <v>149524.98517634999</v>
      </c>
      <c r="U20" s="3">
        <v>82131.280602999992</v>
      </c>
      <c r="V20" s="4">
        <v>70281.357209000009</v>
      </c>
      <c r="W20" s="106">
        <v>152412.637812</v>
      </c>
      <c r="X20" s="127">
        <v>89203.82</v>
      </c>
      <c r="Y20" s="3">
        <v>44120.223361000004</v>
      </c>
      <c r="Z20" s="4">
        <v>45233.035125000002</v>
      </c>
      <c r="AA20" s="106">
        <v>89353.258486000006</v>
      </c>
      <c r="AB20" s="127">
        <v>89203.82</v>
      </c>
      <c r="AC20" s="3">
        <v>45100.501259000004</v>
      </c>
      <c r="AD20" s="4">
        <v>43899.381526000005</v>
      </c>
      <c r="AE20" s="106">
        <v>88999.882785000009</v>
      </c>
      <c r="AF20" s="128">
        <v>84085.737999999998</v>
      </c>
      <c r="AG20" s="28">
        <v>47377.850567000001</v>
      </c>
      <c r="AH20" s="29">
        <v>46466.117515999998</v>
      </c>
      <c r="AI20" s="110">
        <v>93843.968083</v>
      </c>
      <c r="AJ20" s="129">
        <v>87598.919793666675</v>
      </c>
      <c r="AK20" s="130">
        <v>47164.981262000001</v>
      </c>
      <c r="AL20" s="131">
        <v>45295.323004000005</v>
      </c>
      <c r="AM20" s="114">
        <v>92460.304266000006</v>
      </c>
      <c r="AN20" s="127">
        <v>91978.865783350018</v>
      </c>
      <c r="AO20" s="3">
        <v>43864.063228999999</v>
      </c>
      <c r="AP20" s="4">
        <v>41149.911590000003</v>
      </c>
      <c r="AQ20" s="106">
        <v>85013.974818999995</v>
      </c>
      <c r="AR20" s="127">
        <v>108865.375</v>
      </c>
      <c r="AS20" s="3">
        <v>50277.104152000007</v>
      </c>
      <c r="AT20" s="4">
        <v>46880.202867</v>
      </c>
      <c r="AU20" s="132">
        <v>97157.307019</v>
      </c>
      <c r="AV20" s="127">
        <v>109261.022</v>
      </c>
      <c r="AW20" s="3">
        <v>57443.419327000003</v>
      </c>
      <c r="AX20" s="4">
        <v>46246.743320000001</v>
      </c>
      <c r="AY20" s="124">
        <v>103690.162647</v>
      </c>
      <c r="AZ20" s="128">
        <v>102647.129</v>
      </c>
      <c r="BA20" s="28">
        <v>51227.774634000001</v>
      </c>
      <c r="BB20" s="29">
        <v>50627.545674000001</v>
      </c>
      <c r="BC20" s="125">
        <v>101855.32030799999</v>
      </c>
      <c r="BD20" s="129">
        <v>103690.162647</v>
      </c>
      <c r="BE20" s="130">
        <v>55460.408177000005</v>
      </c>
      <c r="BF20" s="131">
        <v>46522.007925999998</v>
      </c>
      <c r="BG20" s="126">
        <v>101982.416103</v>
      </c>
      <c r="BH20" s="127">
        <v>106229.26599896175</v>
      </c>
      <c r="BI20" s="3">
        <v>50356.374608999999</v>
      </c>
      <c r="BJ20" s="4">
        <v>44731.967998</v>
      </c>
      <c r="BK20" s="124">
        <v>95088.342606999999</v>
      </c>
    </row>
    <row r="21" spans="1:63" x14ac:dyDescent="0.25">
      <c r="A21" s="101"/>
      <c r="B21" s="135" t="s">
        <v>89</v>
      </c>
      <c r="C21" s="88" t="s">
        <v>67</v>
      </c>
      <c r="D21" s="127"/>
      <c r="E21" s="3"/>
      <c r="F21" s="4"/>
      <c r="G21" s="106"/>
      <c r="H21" s="127"/>
      <c r="I21" s="3"/>
      <c r="J21" s="4"/>
      <c r="K21" s="106"/>
      <c r="L21" s="128"/>
      <c r="M21" s="28"/>
      <c r="N21" s="29"/>
      <c r="O21" s="110"/>
      <c r="P21" s="129"/>
      <c r="Q21" s="130"/>
      <c r="R21" s="131"/>
      <c r="S21" s="114"/>
      <c r="T21" s="127"/>
      <c r="U21" s="3"/>
      <c r="V21" s="4"/>
      <c r="W21" s="106"/>
      <c r="X21" s="127"/>
      <c r="Y21" s="3"/>
      <c r="Z21" s="4"/>
      <c r="AA21" s="106"/>
      <c r="AB21" s="127"/>
      <c r="AC21" s="3"/>
      <c r="AD21" s="4"/>
      <c r="AE21" s="106"/>
      <c r="AF21" s="128"/>
      <c r="AG21" s="28"/>
      <c r="AH21" s="29"/>
      <c r="AI21" s="110"/>
      <c r="AJ21" s="129"/>
      <c r="AK21" s="130"/>
      <c r="AL21" s="131"/>
      <c r="AM21" s="114"/>
      <c r="AN21" s="127"/>
      <c r="AO21" s="3"/>
      <c r="AP21" s="4"/>
      <c r="AQ21" s="106"/>
      <c r="AR21" s="127"/>
      <c r="AS21" s="3"/>
      <c r="AT21" s="4"/>
      <c r="AU21" s="132"/>
      <c r="AV21" s="127"/>
      <c r="AW21" s="3"/>
      <c r="AX21" s="4"/>
      <c r="AY21" s="132"/>
      <c r="AZ21" s="128"/>
      <c r="BA21" s="28"/>
      <c r="BB21" s="29"/>
      <c r="BC21" s="133"/>
      <c r="BD21" s="129"/>
      <c r="BE21" s="130"/>
      <c r="BF21" s="131"/>
      <c r="BG21" s="134"/>
      <c r="BH21" s="127"/>
      <c r="BI21" s="3"/>
      <c r="BJ21" s="4"/>
      <c r="BK21" s="132"/>
    </row>
    <row r="22" spans="1:63" x14ac:dyDescent="0.25">
      <c r="A22" s="101" t="s">
        <v>90</v>
      </c>
      <c r="B22" s="102" t="s">
        <v>91</v>
      </c>
      <c r="C22" s="88" t="s">
        <v>67</v>
      </c>
      <c r="D22" s="127">
        <v>16954.034</v>
      </c>
      <c r="E22" s="3">
        <v>7285.3024819999991</v>
      </c>
      <c r="F22" s="4">
        <v>5621.7598539999999</v>
      </c>
      <c r="G22" s="106">
        <v>12907.062335999999</v>
      </c>
      <c r="H22" s="127">
        <v>16954.034</v>
      </c>
      <c r="I22" s="3">
        <v>5580.5736150000002</v>
      </c>
      <c r="J22" s="4">
        <v>6295.7445829999997</v>
      </c>
      <c r="K22" s="106">
        <v>11876.318198000001</v>
      </c>
      <c r="L22" s="128">
        <v>13715.953</v>
      </c>
      <c r="M22" s="28">
        <v>7120.57</v>
      </c>
      <c r="N22" s="29">
        <v>6347.1678980000006</v>
      </c>
      <c r="O22" s="110">
        <v>13467.737897999999</v>
      </c>
      <c r="P22" s="129">
        <v>11876.318198000001</v>
      </c>
      <c r="Q22" s="130">
        <v>6896.2552999999998</v>
      </c>
      <c r="R22" s="131">
        <v>7012.4929999999995</v>
      </c>
      <c r="S22" s="114">
        <v>13908.748299999999</v>
      </c>
      <c r="T22" s="127">
        <v>11925.549474894828</v>
      </c>
      <c r="U22" s="3">
        <v>5848.5550000000003</v>
      </c>
      <c r="V22" s="4">
        <v>5155.1160660000005</v>
      </c>
      <c r="W22" s="106">
        <v>11003.671066000001</v>
      </c>
      <c r="X22" s="127">
        <v>13566.135</v>
      </c>
      <c r="Y22" s="3">
        <v>5799.7616099999996</v>
      </c>
      <c r="Z22" s="4">
        <v>4326.1360000000004</v>
      </c>
      <c r="AA22" s="106">
        <v>10125.89761</v>
      </c>
      <c r="AB22" s="127">
        <v>13566.135</v>
      </c>
      <c r="AC22" s="3">
        <v>3680.8890000000001</v>
      </c>
      <c r="AD22" s="4">
        <v>2993.5</v>
      </c>
      <c r="AE22" s="106">
        <v>6674.3890000000001</v>
      </c>
      <c r="AF22" s="128">
        <v>11692.501</v>
      </c>
      <c r="AG22" s="28">
        <v>4358.5190000000002</v>
      </c>
      <c r="AH22" s="29">
        <v>3194.0209999999997</v>
      </c>
      <c r="AI22" s="110">
        <v>7552.54</v>
      </c>
      <c r="AJ22" s="129">
        <v>9785.9310000000005</v>
      </c>
      <c r="AK22" s="130">
        <v>4505.1570000000002</v>
      </c>
      <c r="AL22" s="131">
        <v>3114.808</v>
      </c>
      <c r="AM22" s="114">
        <v>7619.9650000000001</v>
      </c>
      <c r="AN22" s="127">
        <v>9296.6347856666653</v>
      </c>
      <c r="AO22" s="3">
        <v>4056.1849999999999</v>
      </c>
      <c r="AP22" s="4">
        <v>3248.7860000000001</v>
      </c>
      <c r="AQ22" s="106">
        <v>7304.9709999999995</v>
      </c>
      <c r="AR22" s="127">
        <v>16140.469000000001</v>
      </c>
      <c r="AS22" s="3">
        <v>7616.793185999999</v>
      </c>
      <c r="AT22" s="4">
        <v>2653.0319999999997</v>
      </c>
      <c r="AU22" s="132">
        <v>10269.825185999998</v>
      </c>
      <c r="AV22" s="127">
        <v>15779.200999999999</v>
      </c>
      <c r="AW22" s="3">
        <v>4567.7169999999996</v>
      </c>
      <c r="AX22" s="4">
        <v>3864.9380000000001</v>
      </c>
      <c r="AY22" s="124">
        <v>8432.6549999999988</v>
      </c>
      <c r="AZ22" s="128">
        <v>14377.412</v>
      </c>
      <c r="BA22" s="28">
        <v>4563.5920000000006</v>
      </c>
      <c r="BB22" s="29">
        <v>4692.5360650000002</v>
      </c>
      <c r="BC22" s="125">
        <v>9256.1280650000008</v>
      </c>
      <c r="BD22" s="129">
        <v>8432.6550000000007</v>
      </c>
      <c r="BE22" s="130">
        <v>5474.7289999999994</v>
      </c>
      <c r="BF22" s="131">
        <v>4955.5709999999999</v>
      </c>
      <c r="BG22" s="126">
        <v>10430.299999999999</v>
      </c>
      <c r="BH22" s="127">
        <v>8011.02225</v>
      </c>
      <c r="BI22" s="3">
        <v>5460.1040000000003</v>
      </c>
      <c r="BJ22" s="4">
        <v>4765.3004510000001</v>
      </c>
      <c r="BK22" s="124">
        <v>10225.404451</v>
      </c>
    </row>
    <row r="23" spans="1:63" x14ac:dyDescent="0.25">
      <c r="A23" s="101" t="s">
        <v>92</v>
      </c>
      <c r="B23" s="102" t="s">
        <v>93</v>
      </c>
      <c r="C23" s="88" t="s">
        <v>67</v>
      </c>
      <c r="D23" s="127">
        <v>19440.682000000001</v>
      </c>
      <c r="E23" s="3">
        <v>8417.3412500000013</v>
      </c>
      <c r="F23" s="4">
        <v>17154.105</v>
      </c>
      <c r="G23" s="106">
        <v>25571.446250000001</v>
      </c>
      <c r="H23" s="127">
        <v>19440.682000000001</v>
      </c>
      <c r="I23" s="3">
        <v>14745.133669000003</v>
      </c>
      <c r="J23" s="4">
        <v>11916.006453000002</v>
      </c>
      <c r="K23" s="106">
        <v>26661.140122000004</v>
      </c>
      <c r="L23" s="128">
        <v>19466.145</v>
      </c>
      <c r="M23" s="28">
        <v>20173.001670000001</v>
      </c>
      <c r="N23" s="29">
        <v>11929.543937</v>
      </c>
      <c r="O23" s="110">
        <v>32102.545607</v>
      </c>
      <c r="P23" s="129">
        <v>26661.140121999997</v>
      </c>
      <c r="Q23" s="130">
        <v>14637.980291</v>
      </c>
      <c r="R23" s="131">
        <v>15333.335000000001</v>
      </c>
      <c r="S23" s="114">
        <v>29971.315290999999</v>
      </c>
      <c r="T23" s="127">
        <v>27994.197128099993</v>
      </c>
      <c r="U23" s="3">
        <v>12206.409323000002</v>
      </c>
      <c r="V23" s="4">
        <v>19445.287986000003</v>
      </c>
      <c r="W23" s="106">
        <v>31651.697309000003</v>
      </c>
      <c r="X23" s="127">
        <v>5983.7530000000006</v>
      </c>
      <c r="Y23" s="3">
        <v>1878.8593000000001</v>
      </c>
      <c r="Z23" s="4">
        <v>1942.3520000000001</v>
      </c>
      <c r="AA23" s="106">
        <v>3821.2112999999999</v>
      </c>
      <c r="AB23" s="127">
        <v>5983.7530000000006</v>
      </c>
      <c r="AC23" s="3">
        <v>1634.3639999999996</v>
      </c>
      <c r="AD23" s="4">
        <v>1730.3679999999999</v>
      </c>
      <c r="AE23" s="106">
        <v>3364.7319999999995</v>
      </c>
      <c r="AF23" s="128">
        <v>3249.2629999999999</v>
      </c>
      <c r="AG23" s="28">
        <v>1571.9199999999998</v>
      </c>
      <c r="AH23" s="29">
        <v>3003.547</v>
      </c>
      <c r="AI23" s="110">
        <v>4575.4669999999996</v>
      </c>
      <c r="AJ23" s="129">
        <v>3350.5417666666667</v>
      </c>
      <c r="AK23" s="130">
        <v>2772.5119999999997</v>
      </c>
      <c r="AL23" s="131">
        <v>2696.7710000000002</v>
      </c>
      <c r="AM23" s="114">
        <v>5469.2829999999994</v>
      </c>
      <c r="AN23" s="127">
        <v>3518.068855</v>
      </c>
      <c r="AO23" s="3">
        <v>2450.4520000000002</v>
      </c>
      <c r="AP23" s="4">
        <v>2841.8710000000001</v>
      </c>
      <c r="AQ23" s="106">
        <v>5292.3230000000003</v>
      </c>
      <c r="AR23" s="127">
        <v>3932.2340000000004</v>
      </c>
      <c r="AS23" s="3">
        <v>1948.5825</v>
      </c>
      <c r="AT23" s="4">
        <v>1822.123</v>
      </c>
      <c r="AU23" s="132">
        <v>3770.7055</v>
      </c>
      <c r="AV23" s="127">
        <v>3460.2150000000001</v>
      </c>
      <c r="AW23" s="3">
        <v>1606.7540000000001</v>
      </c>
      <c r="AX23" s="4">
        <v>1648.08232</v>
      </c>
      <c r="AY23" s="124">
        <v>3254.8363200000003</v>
      </c>
      <c r="AZ23" s="128">
        <v>3492.4250000000002</v>
      </c>
      <c r="BA23" s="28">
        <v>2199.002</v>
      </c>
      <c r="BB23" s="29">
        <v>1710.2040000000002</v>
      </c>
      <c r="BC23" s="125">
        <v>3909.2060000000001</v>
      </c>
      <c r="BD23" s="129">
        <v>3254.8363199999999</v>
      </c>
      <c r="BE23" s="130">
        <v>1907.3219999999997</v>
      </c>
      <c r="BF23" s="131">
        <v>1918.5069030000002</v>
      </c>
      <c r="BG23" s="126">
        <v>3825.8289029999996</v>
      </c>
      <c r="BH23" s="127">
        <v>3245.7088855277993</v>
      </c>
      <c r="BI23" s="3">
        <v>1909.2319999999997</v>
      </c>
      <c r="BJ23" s="4">
        <v>2460.2800959999995</v>
      </c>
      <c r="BK23" s="124">
        <v>4369.5120959999995</v>
      </c>
    </row>
    <row r="24" spans="1:63" ht="28.5" x14ac:dyDescent="0.25">
      <c r="A24" s="77" t="s">
        <v>5</v>
      </c>
      <c r="B24" s="78" t="s">
        <v>94</v>
      </c>
      <c r="C24" s="88" t="s">
        <v>67</v>
      </c>
      <c r="D24" s="127">
        <v>0</v>
      </c>
      <c r="E24" s="3">
        <v>0</v>
      </c>
      <c r="F24" s="4">
        <v>0</v>
      </c>
      <c r="G24" s="106">
        <v>0</v>
      </c>
      <c r="H24" s="127">
        <v>0</v>
      </c>
      <c r="I24" s="3">
        <v>0</v>
      </c>
      <c r="J24" s="4">
        <v>0</v>
      </c>
      <c r="K24" s="106">
        <v>0</v>
      </c>
      <c r="L24" s="128">
        <v>0</v>
      </c>
      <c r="M24" s="28">
        <v>0</v>
      </c>
      <c r="N24" s="29">
        <v>0</v>
      </c>
      <c r="O24" s="110">
        <v>0</v>
      </c>
      <c r="P24" s="129">
        <v>0</v>
      </c>
      <c r="Q24" s="130">
        <v>0</v>
      </c>
      <c r="R24" s="131">
        <v>0</v>
      </c>
      <c r="S24" s="114">
        <v>0</v>
      </c>
      <c r="T24" s="127">
        <v>0</v>
      </c>
      <c r="U24" s="3">
        <v>0</v>
      </c>
      <c r="V24" s="4">
        <v>0</v>
      </c>
      <c r="W24" s="106">
        <v>0</v>
      </c>
      <c r="X24" s="127">
        <v>0</v>
      </c>
      <c r="Y24" s="3">
        <v>0</v>
      </c>
      <c r="Z24" s="4">
        <v>0</v>
      </c>
      <c r="AA24" s="106">
        <v>0</v>
      </c>
      <c r="AB24" s="127">
        <v>0</v>
      </c>
      <c r="AC24" s="3">
        <v>0</v>
      </c>
      <c r="AD24" s="4">
        <v>0</v>
      </c>
      <c r="AE24" s="106">
        <v>0</v>
      </c>
      <c r="AF24" s="128">
        <v>0</v>
      </c>
      <c r="AG24" s="28">
        <v>0</v>
      </c>
      <c r="AH24" s="29">
        <v>0</v>
      </c>
      <c r="AI24" s="110">
        <v>0</v>
      </c>
      <c r="AJ24" s="129">
        <v>0</v>
      </c>
      <c r="AK24" s="130">
        <v>0</v>
      </c>
      <c r="AL24" s="131">
        <v>0</v>
      </c>
      <c r="AM24" s="114">
        <v>0</v>
      </c>
      <c r="AN24" s="127">
        <v>0</v>
      </c>
      <c r="AO24" s="3">
        <v>0</v>
      </c>
      <c r="AP24" s="4">
        <v>0</v>
      </c>
      <c r="AQ24" s="106">
        <v>0</v>
      </c>
      <c r="AR24" s="127">
        <v>0</v>
      </c>
      <c r="AS24" s="3">
        <v>0</v>
      </c>
      <c r="AT24" s="4">
        <v>0</v>
      </c>
      <c r="AU24" s="132">
        <v>0</v>
      </c>
      <c r="AV24" s="127">
        <v>0</v>
      </c>
      <c r="AW24" s="3">
        <v>0</v>
      </c>
      <c r="AX24" s="4">
        <v>0</v>
      </c>
      <c r="AY24" s="132">
        <v>0</v>
      </c>
      <c r="AZ24" s="128">
        <v>0</v>
      </c>
      <c r="BA24" s="28">
        <v>0</v>
      </c>
      <c r="BB24" s="29">
        <v>0</v>
      </c>
      <c r="BC24" s="133">
        <v>0</v>
      </c>
      <c r="BD24" s="129">
        <v>0</v>
      </c>
      <c r="BE24" s="130">
        <v>0</v>
      </c>
      <c r="BF24" s="131">
        <v>0</v>
      </c>
      <c r="BG24" s="134">
        <v>0</v>
      </c>
      <c r="BH24" s="127">
        <v>0</v>
      </c>
      <c r="BI24" s="3">
        <v>0</v>
      </c>
      <c r="BJ24" s="4">
        <v>0</v>
      </c>
      <c r="BK24" s="132">
        <v>0</v>
      </c>
    </row>
    <row r="25" spans="1:63" x14ac:dyDescent="0.25">
      <c r="A25" s="88" t="s">
        <v>20</v>
      </c>
      <c r="B25" s="136" t="s">
        <v>95</v>
      </c>
      <c r="C25" s="88" t="s">
        <v>67</v>
      </c>
      <c r="D25" s="127"/>
      <c r="E25" s="3"/>
      <c r="F25" s="4"/>
      <c r="G25" s="106"/>
      <c r="H25" s="127"/>
      <c r="I25" s="3"/>
      <c r="J25" s="4"/>
      <c r="K25" s="106"/>
      <c r="L25" s="128"/>
      <c r="M25" s="28"/>
      <c r="N25" s="29"/>
      <c r="O25" s="110"/>
      <c r="P25" s="129"/>
      <c r="Q25" s="130"/>
      <c r="R25" s="131"/>
      <c r="S25" s="114"/>
      <c r="T25" s="127"/>
      <c r="U25" s="3"/>
      <c r="V25" s="4"/>
      <c r="W25" s="106"/>
      <c r="X25" s="127"/>
      <c r="Y25" s="3"/>
      <c r="Z25" s="4"/>
      <c r="AA25" s="106"/>
      <c r="AB25" s="127"/>
      <c r="AC25" s="3"/>
      <c r="AD25" s="4"/>
      <c r="AE25" s="106"/>
      <c r="AF25" s="128"/>
      <c r="AG25" s="28"/>
      <c r="AH25" s="29"/>
      <c r="AI25" s="110"/>
      <c r="AJ25" s="129"/>
      <c r="AK25" s="130"/>
      <c r="AL25" s="131"/>
      <c r="AM25" s="114"/>
      <c r="AN25" s="127"/>
      <c r="AO25" s="3"/>
      <c r="AP25" s="4"/>
      <c r="AQ25" s="106"/>
      <c r="AR25" s="127"/>
      <c r="AS25" s="3"/>
      <c r="AT25" s="4"/>
      <c r="AU25" s="132"/>
      <c r="AV25" s="127"/>
      <c r="AW25" s="3"/>
      <c r="AX25" s="4"/>
      <c r="AY25" s="132"/>
      <c r="AZ25" s="128"/>
      <c r="BA25" s="28"/>
      <c r="BB25" s="29"/>
      <c r="BC25" s="133"/>
      <c r="BD25" s="129"/>
      <c r="BE25" s="130"/>
      <c r="BF25" s="131"/>
      <c r="BG25" s="134"/>
      <c r="BH25" s="127"/>
      <c r="BI25" s="3"/>
      <c r="BJ25" s="4"/>
      <c r="BK25" s="132"/>
    </row>
    <row r="26" spans="1:63" x14ac:dyDescent="0.25">
      <c r="A26" s="88" t="s">
        <v>31</v>
      </c>
      <c r="B26" s="102" t="s">
        <v>96</v>
      </c>
      <c r="C26" s="88" t="s">
        <v>67</v>
      </c>
      <c r="D26" s="127"/>
      <c r="E26" s="3"/>
      <c r="F26" s="4"/>
      <c r="G26" s="106"/>
      <c r="H26" s="127"/>
      <c r="I26" s="3"/>
      <c r="J26" s="4"/>
      <c r="K26" s="106"/>
      <c r="L26" s="128"/>
      <c r="M26" s="28"/>
      <c r="N26" s="29"/>
      <c r="O26" s="110"/>
      <c r="P26" s="129"/>
      <c r="Q26" s="130"/>
      <c r="R26" s="131"/>
      <c r="S26" s="114"/>
      <c r="T26" s="127"/>
      <c r="U26" s="3"/>
      <c r="V26" s="4"/>
      <c r="W26" s="106"/>
      <c r="X26" s="127"/>
      <c r="Y26" s="3"/>
      <c r="Z26" s="4"/>
      <c r="AA26" s="106"/>
      <c r="AB26" s="127"/>
      <c r="AC26" s="3"/>
      <c r="AD26" s="4"/>
      <c r="AE26" s="106"/>
      <c r="AF26" s="128"/>
      <c r="AG26" s="28"/>
      <c r="AH26" s="29"/>
      <c r="AI26" s="110"/>
      <c r="AJ26" s="129"/>
      <c r="AK26" s="130"/>
      <c r="AL26" s="131"/>
      <c r="AM26" s="114"/>
      <c r="AN26" s="127"/>
      <c r="AO26" s="3"/>
      <c r="AP26" s="4"/>
      <c r="AQ26" s="106"/>
      <c r="AR26" s="127"/>
      <c r="AS26" s="3"/>
      <c r="AT26" s="4"/>
      <c r="AU26" s="132"/>
      <c r="AV26" s="127"/>
      <c r="AW26" s="3"/>
      <c r="AX26" s="4"/>
      <c r="AY26" s="132"/>
      <c r="AZ26" s="128"/>
      <c r="BA26" s="28"/>
      <c r="BB26" s="29"/>
      <c r="BC26" s="133"/>
      <c r="BD26" s="129"/>
      <c r="BE26" s="130"/>
      <c r="BF26" s="131"/>
      <c r="BG26" s="134"/>
      <c r="BH26" s="127"/>
      <c r="BI26" s="3"/>
      <c r="BJ26" s="4"/>
      <c r="BK26" s="132"/>
    </row>
    <row r="27" spans="1:63" ht="28.5" x14ac:dyDescent="0.25">
      <c r="A27" s="137" t="s">
        <v>6</v>
      </c>
      <c r="B27" s="78" t="s">
        <v>97</v>
      </c>
      <c r="C27" s="88" t="s">
        <v>67</v>
      </c>
      <c r="D27" s="127">
        <v>0</v>
      </c>
      <c r="E27" s="3">
        <v>0</v>
      </c>
      <c r="F27" s="4">
        <v>0</v>
      </c>
      <c r="G27" s="106">
        <v>0</v>
      </c>
      <c r="H27" s="127">
        <v>0</v>
      </c>
      <c r="I27" s="3">
        <v>0</v>
      </c>
      <c r="J27" s="4">
        <v>0</v>
      </c>
      <c r="K27" s="106">
        <v>0</v>
      </c>
      <c r="L27" s="128">
        <v>0</v>
      </c>
      <c r="M27" s="28">
        <v>0</v>
      </c>
      <c r="N27" s="29">
        <v>0</v>
      </c>
      <c r="O27" s="110">
        <v>0</v>
      </c>
      <c r="P27" s="129">
        <v>0</v>
      </c>
      <c r="Q27" s="130">
        <v>0</v>
      </c>
      <c r="R27" s="131">
        <v>0</v>
      </c>
      <c r="S27" s="114">
        <v>0</v>
      </c>
      <c r="T27" s="127">
        <v>0</v>
      </c>
      <c r="U27" s="3">
        <v>0</v>
      </c>
      <c r="V27" s="4">
        <v>0</v>
      </c>
      <c r="W27" s="106">
        <v>0</v>
      </c>
      <c r="X27" s="127">
        <v>0</v>
      </c>
      <c r="Y27" s="3">
        <v>0</v>
      </c>
      <c r="Z27" s="4">
        <v>0</v>
      </c>
      <c r="AA27" s="106">
        <v>0</v>
      </c>
      <c r="AB27" s="127">
        <v>0</v>
      </c>
      <c r="AC27" s="3">
        <v>0</v>
      </c>
      <c r="AD27" s="4">
        <v>0</v>
      </c>
      <c r="AE27" s="106">
        <v>0</v>
      </c>
      <c r="AF27" s="128">
        <v>0</v>
      </c>
      <c r="AG27" s="28">
        <v>0</v>
      </c>
      <c r="AH27" s="29">
        <v>0</v>
      </c>
      <c r="AI27" s="110">
        <v>0</v>
      </c>
      <c r="AJ27" s="129">
        <v>0</v>
      </c>
      <c r="AK27" s="130">
        <v>0</v>
      </c>
      <c r="AL27" s="131">
        <v>0</v>
      </c>
      <c r="AM27" s="114">
        <v>0</v>
      </c>
      <c r="AN27" s="127">
        <v>0</v>
      </c>
      <c r="AO27" s="3">
        <v>0</v>
      </c>
      <c r="AP27" s="4">
        <v>0</v>
      </c>
      <c r="AQ27" s="106">
        <v>0</v>
      </c>
      <c r="AR27" s="127">
        <v>0</v>
      </c>
      <c r="AS27" s="3">
        <v>0</v>
      </c>
      <c r="AT27" s="4">
        <v>0</v>
      </c>
      <c r="AU27" s="132">
        <v>0</v>
      </c>
      <c r="AV27" s="127">
        <v>0</v>
      </c>
      <c r="AW27" s="3">
        <v>0</v>
      </c>
      <c r="AX27" s="4">
        <v>0</v>
      </c>
      <c r="AY27" s="132">
        <v>0</v>
      </c>
      <c r="AZ27" s="128">
        <v>0</v>
      </c>
      <c r="BA27" s="28">
        <v>0</v>
      </c>
      <c r="BB27" s="29">
        <v>0</v>
      </c>
      <c r="BC27" s="133">
        <v>0</v>
      </c>
      <c r="BD27" s="129">
        <v>0</v>
      </c>
      <c r="BE27" s="130">
        <v>0</v>
      </c>
      <c r="BF27" s="131">
        <v>0</v>
      </c>
      <c r="BG27" s="134">
        <v>0</v>
      </c>
      <c r="BH27" s="127">
        <v>0</v>
      </c>
      <c r="BI27" s="3">
        <v>0</v>
      </c>
      <c r="BJ27" s="4">
        <v>0</v>
      </c>
      <c r="BK27" s="132">
        <v>0</v>
      </c>
    </row>
    <row r="28" spans="1:63" x14ac:dyDescent="0.25">
      <c r="A28" s="88" t="s">
        <v>98</v>
      </c>
      <c r="B28" s="102" t="s">
        <v>99</v>
      </c>
      <c r="C28" s="88" t="s">
        <v>67</v>
      </c>
      <c r="D28" s="127"/>
      <c r="E28" s="3"/>
      <c r="F28" s="4"/>
      <c r="G28" s="106"/>
      <c r="H28" s="127"/>
      <c r="I28" s="3"/>
      <c r="J28" s="4"/>
      <c r="K28" s="106"/>
      <c r="L28" s="128"/>
      <c r="M28" s="28"/>
      <c r="N28" s="29"/>
      <c r="O28" s="110"/>
      <c r="P28" s="129"/>
      <c r="Q28" s="130"/>
      <c r="R28" s="131"/>
      <c r="S28" s="114"/>
      <c r="T28" s="127"/>
      <c r="U28" s="3"/>
      <c r="V28" s="4"/>
      <c r="W28" s="106"/>
      <c r="X28" s="127"/>
      <c r="Y28" s="3"/>
      <c r="Z28" s="4"/>
      <c r="AA28" s="106"/>
      <c r="AB28" s="127"/>
      <c r="AC28" s="3"/>
      <c r="AD28" s="4"/>
      <c r="AE28" s="106"/>
      <c r="AF28" s="128"/>
      <c r="AG28" s="28"/>
      <c r="AH28" s="29"/>
      <c r="AI28" s="110"/>
      <c r="AJ28" s="129"/>
      <c r="AK28" s="130"/>
      <c r="AL28" s="131"/>
      <c r="AM28" s="114"/>
      <c r="AN28" s="127"/>
      <c r="AO28" s="3"/>
      <c r="AP28" s="4"/>
      <c r="AQ28" s="106"/>
      <c r="AR28" s="127"/>
      <c r="AS28" s="3"/>
      <c r="AT28" s="4"/>
      <c r="AU28" s="132"/>
      <c r="AV28" s="127"/>
      <c r="AW28" s="3"/>
      <c r="AX28" s="4"/>
      <c r="AY28" s="132"/>
      <c r="AZ28" s="128"/>
      <c r="BA28" s="28"/>
      <c r="BB28" s="29"/>
      <c r="BC28" s="133"/>
      <c r="BD28" s="129"/>
      <c r="BE28" s="130"/>
      <c r="BF28" s="131"/>
      <c r="BG28" s="134"/>
      <c r="BH28" s="127"/>
      <c r="BI28" s="3"/>
      <c r="BJ28" s="4"/>
      <c r="BK28" s="132"/>
    </row>
    <row r="29" spans="1:63" ht="30" x14ac:dyDescent="0.25">
      <c r="A29" s="88" t="s">
        <v>100</v>
      </c>
      <c r="B29" s="102" t="s">
        <v>101</v>
      </c>
      <c r="C29" s="88" t="s">
        <v>67</v>
      </c>
      <c r="D29" s="127"/>
      <c r="E29" s="3"/>
      <c r="F29" s="4"/>
      <c r="G29" s="106"/>
      <c r="H29" s="127"/>
      <c r="I29" s="3"/>
      <c r="J29" s="4"/>
      <c r="K29" s="106"/>
      <c r="L29" s="128"/>
      <c r="M29" s="28"/>
      <c r="N29" s="29"/>
      <c r="O29" s="110"/>
      <c r="P29" s="129"/>
      <c r="Q29" s="130"/>
      <c r="R29" s="131"/>
      <c r="S29" s="114"/>
      <c r="T29" s="127"/>
      <c r="U29" s="3"/>
      <c r="V29" s="4"/>
      <c r="W29" s="106"/>
      <c r="X29" s="127"/>
      <c r="Y29" s="3"/>
      <c r="Z29" s="4"/>
      <c r="AA29" s="106"/>
      <c r="AB29" s="127"/>
      <c r="AC29" s="3"/>
      <c r="AD29" s="4"/>
      <c r="AE29" s="106"/>
      <c r="AF29" s="128"/>
      <c r="AG29" s="28"/>
      <c r="AH29" s="29"/>
      <c r="AI29" s="110"/>
      <c r="AJ29" s="129"/>
      <c r="AK29" s="130"/>
      <c r="AL29" s="131"/>
      <c r="AM29" s="114"/>
      <c r="AN29" s="127"/>
      <c r="AO29" s="3"/>
      <c r="AP29" s="4"/>
      <c r="AQ29" s="106"/>
      <c r="AR29" s="127"/>
      <c r="AS29" s="3"/>
      <c r="AT29" s="4"/>
      <c r="AU29" s="132"/>
      <c r="AV29" s="127"/>
      <c r="AW29" s="3"/>
      <c r="AX29" s="4"/>
      <c r="AY29" s="132"/>
      <c r="AZ29" s="128"/>
      <c r="BA29" s="28"/>
      <c r="BB29" s="29"/>
      <c r="BC29" s="133"/>
      <c r="BD29" s="129"/>
      <c r="BE29" s="130"/>
      <c r="BF29" s="131"/>
      <c r="BG29" s="134"/>
      <c r="BH29" s="127"/>
      <c r="BI29" s="3"/>
      <c r="BJ29" s="4"/>
      <c r="BK29" s="132"/>
    </row>
    <row r="30" spans="1:63" ht="28.5" x14ac:dyDescent="0.25">
      <c r="A30" s="137" t="s">
        <v>102</v>
      </c>
      <c r="B30" s="78" t="s">
        <v>103</v>
      </c>
      <c r="C30" s="88" t="s">
        <v>67</v>
      </c>
      <c r="D30" s="127"/>
      <c r="E30" s="3"/>
      <c r="F30" s="4"/>
      <c r="G30" s="106"/>
      <c r="H30" s="127"/>
      <c r="I30" s="3"/>
      <c r="J30" s="4"/>
      <c r="K30" s="106"/>
      <c r="L30" s="128"/>
      <c r="M30" s="28"/>
      <c r="N30" s="29"/>
      <c r="O30" s="110"/>
      <c r="P30" s="129"/>
      <c r="Q30" s="130"/>
      <c r="R30" s="131"/>
      <c r="S30" s="114"/>
      <c r="T30" s="127"/>
      <c r="U30" s="3"/>
      <c r="V30" s="4"/>
      <c r="W30" s="106"/>
      <c r="X30" s="127"/>
      <c r="Y30" s="3"/>
      <c r="Z30" s="4"/>
      <c r="AA30" s="106"/>
      <c r="AB30" s="127"/>
      <c r="AC30" s="3"/>
      <c r="AD30" s="4"/>
      <c r="AE30" s="106"/>
      <c r="AF30" s="128"/>
      <c r="AG30" s="28"/>
      <c r="AH30" s="29"/>
      <c r="AI30" s="110"/>
      <c r="AJ30" s="129"/>
      <c r="AK30" s="130"/>
      <c r="AL30" s="131"/>
      <c r="AM30" s="114"/>
      <c r="AN30" s="127"/>
      <c r="AO30" s="3"/>
      <c r="AP30" s="4"/>
      <c r="AQ30" s="106"/>
      <c r="AR30" s="127"/>
      <c r="AS30" s="3"/>
      <c r="AT30" s="4"/>
      <c r="AU30" s="132"/>
      <c r="AV30" s="127"/>
      <c r="AW30" s="3"/>
      <c r="AX30" s="4"/>
      <c r="AY30" s="132"/>
      <c r="AZ30" s="128"/>
      <c r="BA30" s="28"/>
      <c r="BB30" s="29"/>
      <c r="BC30" s="133"/>
      <c r="BD30" s="129"/>
      <c r="BE30" s="130"/>
      <c r="BF30" s="131"/>
      <c r="BG30" s="134"/>
      <c r="BH30" s="127"/>
      <c r="BI30" s="3"/>
      <c r="BJ30" s="4"/>
      <c r="BK30" s="132"/>
    </row>
    <row r="31" spans="1:63" x14ac:dyDescent="0.25">
      <c r="A31" s="138" t="s">
        <v>104</v>
      </c>
      <c r="B31" s="139" t="s">
        <v>105</v>
      </c>
      <c r="C31" s="140" t="s">
        <v>67</v>
      </c>
      <c r="D31" s="141">
        <v>168907.65600000002</v>
      </c>
      <c r="E31" s="142">
        <v>90034.314762000009</v>
      </c>
      <c r="F31" s="143">
        <v>89772.616915999999</v>
      </c>
      <c r="G31" s="144">
        <v>179806.93167800002</v>
      </c>
      <c r="H31" s="141">
        <v>168907.65600000002</v>
      </c>
      <c r="I31" s="142">
        <v>96053.212750999999</v>
      </c>
      <c r="J31" s="143">
        <v>86785.618356000006</v>
      </c>
      <c r="K31" s="144">
        <v>182838.83110700001</v>
      </c>
      <c r="L31" s="145">
        <v>168216.666</v>
      </c>
      <c r="M31" s="146">
        <v>108575.63848699999</v>
      </c>
      <c r="N31" s="147">
        <v>91708.713090999998</v>
      </c>
      <c r="O31" s="148">
        <v>200284.351578</v>
      </c>
      <c r="P31" s="149">
        <v>183229.38527366667</v>
      </c>
      <c r="Q31" s="150">
        <v>103169.319181</v>
      </c>
      <c r="R31" s="151">
        <v>91719.924916000004</v>
      </c>
      <c r="S31" s="152">
        <v>194889.24409699999</v>
      </c>
      <c r="T31" s="141">
        <v>191617.55198767816</v>
      </c>
      <c r="U31" s="142">
        <v>101296.304926</v>
      </c>
      <c r="V31" s="143">
        <v>95424.761260999992</v>
      </c>
      <c r="W31" s="144">
        <v>196721.06618699999</v>
      </c>
      <c r="X31" s="141">
        <v>114517.738</v>
      </c>
      <c r="Y31" s="142">
        <v>54666.340271000001</v>
      </c>
      <c r="Z31" s="143">
        <v>53707.993125000001</v>
      </c>
      <c r="AA31" s="144">
        <v>108374.333396</v>
      </c>
      <c r="AB31" s="141">
        <v>114517.738</v>
      </c>
      <c r="AC31" s="142">
        <v>51803.963259000004</v>
      </c>
      <c r="AD31" s="143">
        <v>51377.355526000007</v>
      </c>
      <c r="AE31" s="144">
        <v>103181.31878500001</v>
      </c>
      <c r="AF31" s="145">
        <v>104747.68299999999</v>
      </c>
      <c r="AG31" s="146">
        <v>58008.185567</v>
      </c>
      <c r="AH31" s="147">
        <v>54813.668515999998</v>
      </c>
      <c r="AI31" s="148">
        <v>112821.854083</v>
      </c>
      <c r="AJ31" s="149">
        <v>106651.79291366666</v>
      </c>
      <c r="AK31" s="150">
        <v>56963.003261999998</v>
      </c>
      <c r="AL31" s="151">
        <v>53490.910003999998</v>
      </c>
      <c r="AM31" s="152">
        <v>110453.91326599999</v>
      </c>
      <c r="AN31" s="141">
        <v>110414.14942401668</v>
      </c>
      <c r="AO31" s="142">
        <v>52424.729229000004</v>
      </c>
      <c r="AP31" s="143">
        <v>49125.223590000009</v>
      </c>
      <c r="AQ31" s="144">
        <v>101549.95281900001</v>
      </c>
      <c r="AR31" s="141">
        <v>130845.319</v>
      </c>
      <c r="AS31" s="142">
        <v>60637.818837999999</v>
      </c>
      <c r="AT31" s="143">
        <v>52001.864224000004</v>
      </c>
      <c r="AU31" s="153">
        <v>112639.683062</v>
      </c>
      <c r="AV31" s="141">
        <v>129750</v>
      </c>
      <c r="AW31" s="142">
        <v>64364.614899</v>
      </c>
      <c r="AX31" s="143">
        <v>52495.598998000001</v>
      </c>
      <c r="AY31" s="153">
        <v>116860.21389700001</v>
      </c>
      <c r="AZ31" s="145">
        <v>122261.641</v>
      </c>
      <c r="BA31" s="146">
        <v>58930.336491000002</v>
      </c>
      <c r="BB31" s="147">
        <v>57734.454310000001</v>
      </c>
      <c r="BC31" s="154">
        <v>116664.790801</v>
      </c>
      <c r="BD31" s="149">
        <v>117537.053967</v>
      </c>
      <c r="BE31" s="150">
        <v>63908.486465000009</v>
      </c>
      <c r="BF31" s="151">
        <v>54170.224256999994</v>
      </c>
      <c r="BG31" s="155">
        <v>118078.710722</v>
      </c>
      <c r="BH31" s="141">
        <v>119753.36713448954</v>
      </c>
      <c r="BI31" s="142">
        <v>58775.443109</v>
      </c>
      <c r="BJ31" s="143">
        <v>52752.200687999997</v>
      </c>
      <c r="BK31" s="153">
        <v>111527.643797</v>
      </c>
    </row>
    <row r="32" spans="1:63" x14ac:dyDescent="0.25">
      <c r="E32" s="156"/>
      <c r="F32" s="156"/>
      <c r="G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X32" s="156"/>
      <c r="Y32" s="156"/>
      <c r="Z32" s="156"/>
      <c r="AA32" s="156"/>
      <c r="AE32" s="156"/>
      <c r="AF32" s="156"/>
      <c r="AG32" s="156"/>
      <c r="AH32" s="156"/>
      <c r="AI32" s="156"/>
      <c r="AJ32" s="156"/>
      <c r="AK32" s="156"/>
      <c r="AL32" s="156"/>
      <c r="AM32" s="156"/>
      <c r="AR32" s="156"/>
      <c r="AS32" s="156"/>
      <c r="AT32" s="156"/>
      <c r="AU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</row>
    <row r="33" spans="7:47" x14ac:dyDescent="0.25">
      <c r="G33" s="157"/>
      <c r="AA33" s="158"/>
      <c r="AS33" s="157"/>
      <c r="AT33" s="157"/>
      <c r="AU33" s="157"/>
    </row>
  </sheetData>
  <mergeCells count="64">
    <mergeCell ref="BH2:BK2"/>
    <mergeCell ref="BH3:BK3"/>
    <mergeCell ref="BH4:BK4"/>
    <mergeCell ref="BI5:BK5"/>
    <mergeCell ref="AN4:AQ4"/>
    <mergeCell ref="AO5:AQ5"/>
    <mergeCell ref="AZ4:BC4"/>
    <mergeCell ref="BD4:BG4"/>
    <mergeCell ref="BA5:BC5"/>
    <mergeCell ref="BE5:BG5"/>
    <mergeCell ref="AV4:AY4"/>
    <mergeCell ref="AW5:AY5"/>
    <mergeCell ref="H4:K4"/>
    <mergeCell ref="I5:K5"/>
    <mergeCell ref="T4:W4"/>
    <mergeCell ref="U5:W5"/>
    <mergeCell ref="AR4:AU4"/>
    <mergeCell ref="AS5:AU5"/>
    <mergeCell ref="AG5:AI5"/>
    <mergeCell ref="AK5:AM5"/>
    <mergeCell ref="A1:AN1"/>
    <mergeCell ref="A2:A5"/>
    <mergeCell ref="B2:B5"/>
    <mergeCell ref="C2:C5"/>
    <mergeCell ref="D4:G4"/>
    <mergeCell ref="X4:AA4"/>
    <mergeCell ref="E5:G5"/>
    <mergeCell ref="Y5:AA5"/>
    <mergeCell ref="AB4:AE4"/>
    <mergeCell ref="AC5:AE5"/>
    <mergeCell ref="L4:O4"/>
    <mergeCell ref="M5:O5"/>
    <mergeCell ref="P4:S4"/>
    <mergeCell ref="Q5:S5"/>
    <mergeCell ref="AF4:AI4"/>
    <mergeCell ref="AJ4:AM4"/>
    <mergeCell ref="D2:G2"/>
    <mergeCell ref="X2:AA2"/>
    <mergeCell ref="AR2:AU2"/>
    <mergeCell ref="D3:G3"/>
    <mergeCell ref="X3:AA3"/>
    <mergeCell ref="H2:K2"/>
    <mergeCell ref="H3:K3"/>
    <mergeCell ref="AB2:AE2"/>
    <mergeCell ref="AB3:AE3"/>
    <mergeCell ref="L2:O2"/>
    <mergeCell ref="L3:O3"/>
    <mergeCell ref="AF3:AI3"/>
    <mergeCell ref="AF2:AI2"/>
    <mergeCell ref="P2:S2"/>
    <mergeCell ref="T2:W2"/>
    <mergeCell ref="AR3:AU3"/>
    <mergeCell ref="P3:S3"/>
    <mergeCell ref="T3:W3"/>
    <mergeCell ref="AJ2:AM2"/>
    <mergeCell ref="AJ3:AM3"/>
    <mergeCell ref="BD2:BG2"/>
    <mergeCell ref="BD3:BG3"/>
    <mergeCell ref="AZ2:BC2"/>
    <mergeCell ref="AZ3:BC3"/>
    <mergeCell ref="AV3:AY3"/>
    <mergeCell ref="AV2:AY2"/>
    <mergeCell ref="AN2:AQ2"/>
    <mergeCell ref="AN3:AQ3"/>
  </mergeCells>
  <printOptions horizontalCentered="1"/>
  <pageMargins left="0.39370078740157483" right="0.39370078740157483" top="1.1811023622047245" bottom="0.39370078740157483" header="0" footer="0"/>
  <pageSetup paperSize="9" scale="80" fitToWidth="2" orientation="landscape" r:id="rId1"/>
  <colBreaks count="2" manualBreakCount="2">
    <brk id="23" max="1048575" man="1"/>
    <brk id="4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opLeftCell="B1" zoomScale="80" zoomScaleNormal="80" workbookViewId="0">
      <selection activeCell="B1" sqref="A1:XFD1048576"/>
    </sheetView>
  </sheetViews>
  <sheetFormatPr defaultColWidth="9.140625" defaultRowHeight="15.75" x14ac:dyDescent="0.25"/>
  <cols>
    <col min="1" max="1" width="3.7109375" style="160" hidden="1" customWidth="1"/>
    <col min="2" max="2" width="7.42578125" style="160" customWidth="1"/>
    <col min="3" max="3" width="53" style="160" customWidth="1"/>
    <col min="4" max="4" width="14.7109375" style="160" customWidth="1"/>
    <col min="5" max="5" width="24.42578125" style="160" customWidth="1"/>
    <col min="6" max="6" width="40.7109375" style="160" customWidth="1"/>
    <col min="7" max="7" width="14.5703125" style="160" customWidth="1"/>
    <col min="8" max="8" width="18" style="160" customWidth="1"/>
    <col min="9" max="9" width="13" style="160" customWidth="1"/>
    <col min="10" max="10" width="32.7109375" style="160" customWidth="1"/>
    <col min="11" max="16384" width="9.140625" style="160"/>
  </cols>
  <sheetData>
    <row r="1" spans="2:10" ht="36.75" customHeight="1" x14ac:dyDescent="0.25">
      <c r="B1" s="159" t="s">
        <v>109</v>
      </c>
      <c r="C1" s="159"/>
      <c r="D1" s="159"/>
      <c r="E1" s="159"/>
      <c r="F1" s="159"/>
      <c r="G1" s="159"/>
      <c r="H1" s="159"/>
      <c r="I1" s="159"/>
      <c r="J1" s="159"/>
    </row>
    <row r="2" spans="2:10" ht="13.5" customHeight="1" x14ac:dyDescent="0.25">
      <c r="B2" s="161"/>
      <c r="C2" s="161"/>
      <c r="D2" s="161"/>
      <c r="F2" s="161"/>
      <c r="G2" s="161"/>
    </row>
    <row r="3" spans="2:10" ht="26.25" customHeight="1" x14ac:dyDescent="0.25">
      <c r="B3" s="162" t="s">
        <v>110</v>
      </c>
      <c r="C3" s="162"/>
      <c r="D3" s="162"/>
      <c r="E3" s="162"/>
      <c r="F3" s="162"/>
      <c r="G3" s="162"/>
      <c r="H3" s="162"/>
    </row>
    <row r="4" spans="2:10" ht="18" customHeight="1" x14ac:dyDescent="0.25">
      <c r="B4" s="163" t="s">
        <v>11</v>
      </c>
      <c r="C4" s="164" t="s">
        <v>111</v>
      </c>
      <c r="D4" s="164"/>
      <c r="E4" s="164"/>
      <c r="F4" s="165" t="s">
        <v>112</v>
      </c>
      <c r="G4" s="164"/>
      <c r="H4" s="164"/>
      <c r="I4" s="166" t="s">
        <v>141</v>
      </c>
      <c r="J4" s="166" t="s">
        <v>144</v>
      </c>
    </row>
    <row r="5" spans="2:10" ht="78.75" customHeight="1" x14ac:dyDescent="0.25">
      <c r="B5" s="167"/>
      <c r="C5" s="168" t="s">
        <v>12</v>
      </c>
      <c r="D5" s="169" t="s">
        <v>0</v>
      </c>
      <c r="E5" s="170" t="s">
        <v>13</v>
      </c>
      <c r="F5" s="171" t="s">
        <v>12</v>
      </c>
      <c r="G5" s="169" t="s">
        <v>0</v>
      </c>
      <c r="H5" s="170" t="s">
        <v>113</v>
      </c>
      <c r="I5" s="166"/>
      <c r="J5" s="166"/>
    </row>
    <row r="6" spans="2:10" x14ac:dyDescent="0.25">
      <c r="B6" s="169">
        <v>1</v>
      </c>
      <c r="C6" s="169">
        <v>2</v>
      </c>
      <c r="D6" s="169">
        <v>3</v>
      </c>
      <c r="E6" s="170">
        <v>4</v>
      </c>
      <c r="F6" s="169">
        <v>5</v>
      </c>
      <c r="G6" s="169">
        <v>6</v>
      </c>
      <c r="H6" s="170">
        <v>7</v>
      </c>
      <c r="I6" s="172">
        <v>8</v>
      </c>
      <c r="J6" s="172">
        <v>9</v>
      </c>
    </row>
    <row r="7" spans="2:10" x14ac:dyDescent="0.25">
      <c r="B7" s="173" t="s">
        <v>4</v>
      </c>
      <c r="C7" s="174" t="s">
        <v>7</v>
      </c>
      <c r="D7" s="175"/>
      <c r="E7" s="169"/>
      <c r="F7" s="176"/>
      <c r="G7" s="169"/>
      <c r="H7" s="169"/>
      <c r="I7" s="177"/>
      <c r="J7" s="178"/>
    </row>
    <row r="8" spans="2:10" ht="33.75" hidden="1" customHeight="1" x14ac:dyDescent="0.25">
      <c r="B8" s="179" t="s">
        <v>65</v>
      </c>
      <c r="C8" s="180" t="s">
        <v>139</v>
      </c>
      <c r="D8" s="181" t="s">
        <v>135</v>
      </c>
      <c r="E8" s="182">
        <v>5228</v>
      </c>
      <c r="F8" s="183"/>
      <c r="G8" s="179"/>
      <c r="H8" s="182"/>
      <c r="I8" s="184">
        <v>-5228</v>
      </c>
      <c r="J8" s="185" t="s">
        <v>155</v>
      </c>
    </row>
    <row r="9" spans="2:10" ht="36" hidden="1" customHeight="1" x14ac:dyDescent="0.25">
      <c r="B9" s="186" t="s">
        <v>72</v>
      </c>
      <c r="C9" s="187" t="s">
        <v>140</v>
      </c>
      <c r="D9" s="181"/>
      <c r="E9" s="188">
        <v>3263</v>
      </c>
      <c r="F9" s="189"/>
      <c r="G9" s="186"/>
      <c r="H9" s="188"/>
      <c r="I9" s="184">
        <v>-3263</v>
      </c>
      <c r="J9" s="190"/>
    </row>
    <row r="10" spans="2:10" ht="15.75" hidden="1" customHeight="1" x14ac:dyDescent="0.25">
      <c r="B10" s="169" t="s">
        <v>14</v>
      </c>
      <c r="C10" s="191"/>
      <c r="D10" s="192"/>
      <c r="E10" s="193">
        <v>8491</v>
      </c>
      <c r="F10" s="191"/>
      <c r="G10" s="192"/>
      <c r="H10" s="193">
        <v>0</v>
      </c>
      <c r="I10" s="193">
        <v>-8491</v>
      </c>
      <c r="J10" s="194"/>
    </row>
    <row r="11" spans="2:10" hidden="1" x14ac:dyDescent="0.25">
      <c r="B11" s="186" t="s">
        <v>78</v>
      </c>
      <c r="C11" s="195" t="s">
        <v>156</v>
      </c>
      <c r="D11" s="196" t="s">
        <v>160</v>
      </c>
      <c r="E11" s="197">
        <v>8658.3104289000003</v>
      </c>
      <c r="F11" s="196"/>
      <c r="G11" s="198"/>
      <c r="H11" s="199"/>
      <c r="I11" s="26"/>
      <c r="J11" s="194"/>
    </row>
    <row r="12" spans="2:10" hidden="1" x14ac:dyDescent="0.25">
      <c r="B12" s="169" t="s">
        <v>14</v>
      </c>
      <c r="C12" s="191"/>
      <c r="D12" s="192"/>
      <c r="E12" s="193">
        <v>8658.3104289000003</v>
      </c>
      <c r="F12" s="200" t="s">
        <v>14</v>
      </c>
      <c r="G12" s="201"/>
      <c r="H12" s="193"/>
      <c r="I12" s="193"/>
      <c r="J12" s="194"/>
    </row>
    <row r="13" spans="2:10" hidden="1" x14ac:dyDescent="0.25">
      <c r="B13" s="202" t="s">
        <v>161</v>
      </c>
      <c r="C13" s="195" t="s">
        <v>156</v>
      </c>
      <c r="D13" s="169" t="s">
        <v>136</v>
      </c>
      <c r="E13" s="203">
        <v>8880.3095082969976</v>
      </c>
      <c r="F13" s="176"/>
      <c r="G13" s="204"/>
      <c r="H13" s="205"/>
      <c r="I13" s="27"/>
      <c r="J13" s="194"/>
    </row>
    <row r="14" spans="2:10" hidden="1" x14ac:dyDescent="0.25">
      <c r="B14" s="169" t="s">
        <v>14</v>
      </c>
      <c r="C14" s="195"/>
      <c r="D14" s="169"/>
      <c r="E14" s="206">
        <v>8880.3095082969976</v>
      </c>
      <c r="F14" s="176" t="s">
        <v>14</v>
      </c>
      <c r="G14" s="204"/>
      <c r="H14" s="205"/>
      <c r="I14" s="27"/>
      <c r="J14" s="194"/>
    </row>
    <row r="15" spans="2:10" hidden="1" x14ac:dyDescent="0.25">
      <c r="B15" s="169" t="s">
        <v>162</v>
      </c>
      <c r="C15" s="207" t="s">
        <v>156</v>
      </c>
      <c r="D15" s="169" t="s">
        <v>137</v>
      </c>
      <c r="E15" s="208">
        <v>9169.5411889822299</v>
      </c>
      <c r="F15" s="44"/>
      <c r="G15" s="204"/>
      <c r="H15" s="204"/>
      <c r="I15" s="26"/>
      <c r="J15" s="194"/>
    </row>
    <row r="16" spans="2:10" hidden="1" x14ac:dyDescent="0.25">
      <c r="B16" s="169" t="s">
        <v>14</v>
      </c>
      <c r="C16" s="191"/>
      <c r="D16" s="192"/>
      <c r="E16" s="193">
        <v>9169.5411889822299</v>
      </c>
      <c r="F16" s="200" t="s">
        <v>14</v>
      </c>
      <c r="G16" s="201"/>
      <c r="H16" s="193"/>
      <c r="I16" s="193"/>
      <c r="J16" s="194"/>
    </row>
    <row r="17" spans="2:10" ht="47.25" x14ac:dyDescent="0.25">
      <c r="B17" s="169" t="s">
        <v>164</v>
      </c>
      <c r="C17" s="207" t="s">
        <v>156</v>
      </c>
      <c r="D17" s="169" t="s">
        <v>138</v>
      </c>
      <c r="E17" s="208">
        <v>9622.5165237179517</v>
      </c>
      <c r="F17" s="44"/>
      <c r="G17" s="204">
        <v>2023</v>
      </c>
      <c r="H17" s="204">
        <v>0</v>
      </c>
      <c r="I17" s="208">
        <v>-9622.5165237179517</v>
      </c>
      <c r="J17" s="209" t="s">
        <v>166</v>
      </c>
    </row>
    <row r="18" spans="2:10" x14ac:dyDescent="0.25">
      <c r="B18" s="169" t="s">
        <v>14</v>
      </c>
      <c r="C18" s="191"/>
      <c r="D18" s="192"/>
      <c r="E18" s="193">
        <v>9622.5165237179517</v>
      </c>
      <c r="F18" s="200" t="s">
        <v>14</v>
      </c>
      <c r="G18" s="201"/>
      <c r="H18" s="193"/>
      <c r="I18" s="193"/>
      <c r="J18" s="194"/>
    </row>
    <row r="19" spans="2:10" x14ac:dyDescent="0.25">
      <c r="B19" s="210"/>
      <c r="C19" s="211"/>
      <c r="D19" s="212"/>
      <c r="F19" s="211"/>
      <c r="G19" s="212"/>
    </row>
    <row r="20" spans="2:10" ht="19.5" customHeight="1" x14ac:dyDescent="0.25">
      <c r="B20" s="213" t="s">
        <v>114</v>
      </c>
      <c r="C20" s="213"/>
      <c r="D20" s="213"/>
      <c r="E20" s="213"/>
      <c r="F20" s="213"/>
      <c r="G20" s="213"/>
      <c r="H20" s="213"/>
    </row>
    <row r="21" spans="2:10" ht="18" customHeight="1" x14ac:dyDescent="0.25">
      <c r="B21" s="163" t="s">
        <v>11</v>
      </c>
      <c r="C21" s="164" t="s">
        <v>111</v>
      </c>
      <c r="D21" s="164"/>
      <c r="E21" s="164"/>
      <c r="F21" s="165" t="s">
        <v>112</v>
      </c>
      <c r="G21" s="164"/>
      <c r="H21" s="164"/>
      <c r="I21" s="166" t="s">
        <v>141</v>
      </c>
      <c r="J21" s="166" t="s">
        <v>144</v>
      </c>
    </row>
    <row r="22" spans="2:10" ht="69.75" customHeight="1" x14ac:dyDescent="0.25">
      <c r="B22" s="167"/>
      <c r="C22" s="168" t="s">
        <v>12</v>
      </c>
      <c r="D22" s="169" t="s">
        <v>0</v>
      </c>
      <c r="E22" s="170" t="s">
        <v>13</v>
      </c>
      <c r="F22" s="171" t="s">
        <v>12</v>
      </c>
      <c r="G22" s="169" t="s">
        <v>0</v>
      </c>
      <c r="H22" s="170" t="s">
        <v>113</v>
      </c>
      <c r="I22" s="166"/>
      <c r="J22" s="166"/>
    </row>
    <row r="23" spans="2:10" x14ac:dyDescent="0.25">
      <c r="B23" s="169">
        <v>1</v>
      </c>
      <c r="C23" s="169">
        <v>2</v>
      </c>
      <c r="D23" s="169">
        <v>3</v>
      </c>
      <c r="E23" s="170">
        <v>4</v>
      </c>
      <c r="F23" s="169">
        <v>5</v>
      </c>
      <c r="G23" s="169">
        <v>6</v>
      </c>
      <c r="H23" s="170">
        <v>7</v>
      </c>
      <c r="I23" s="172">
        <v>8</v>
      </c>
      <c r="J23" s="172">
        <v>9</v>
      </c>
    </row>
    <row r="24" spans="2:10" x14ac:dyDescent="0.25">
      <c r="B24" s="214" t="s">
        <v>4</v>
      </c>
      <c r="C24" s="215"/>
      <c r="D24" s="216"/>
      <c r="E24" s="217"/>
      <c r="F24" s="215"/>
      <c r="G24" s="216"/>
      <c r="H24" s="217"/>
      <c r="I24" s="194"/>
      <c r="J24" s="194"/>
    </row>
    <row r="25" spans="2:10" x14ac:dyDescent="0.25">
      <c r="B25" s="218" t="s">
        <v>14</v>
      </c>
      <c r="C25" s="215"/>
      <c r="D25" s="219"/>
      <c r="E25" s="217"/>
      <c r="F25" s="215"/>
      <c r="G25" s="219"/>
      <c r="H25" s="217"/>
      <c r="I25" s="194"/>
      <c r="J25" s="194"/>
    </row>
    <row r="26" spans="2:10" ht="18" customHeight="1" x14ac:dyDescent="0.25">
      <c r="B26" s="220" t="s">
        <v>27</v>
      </c>
      <c r="C26" s="220"/>
      <c r="D26" s="220"/>
      <c r="E26" s="220"/>
      <c r="F26" s="220"/>
      <c r="G26" s="220"/>
      <c r="H26" s="220"/>
    </row>
    <row r="27" spans="2:10" ht="10.5" customHeight="1" x14ac:dyDescent="0.25">
      <c r="B27" s="221"/>
      <c r="C27" s="221"/>
      <c r="D27" s="221"/>
      <c r="F27" s="221"/>
      <c r="G27" s="221"/>
    </row>
    <row r="28" spans="2:10" ht="18.75" customHeight="1" x14ac:dyDescent="0.25">
      <c r="B28" s="162" t="s">
        <v>115</v>
      </c>
      <c r="C28" s="162"/>
      <c r="D28" s="162"/>
      <c r="E28" s="162"/>
      <c r="F28" s="162"/>
      <c r="G28" s="162"/>
      <c r="H28" s="162"/>
    </row>
    <row r="29" spans="2:10" ht="18.75" customHeight="1" x14ac:dyDescent="0.25">
      <c r="B29" s="163" t="s">
        <v>11</v>
      </c>
      <c r="C29" s="164" t="s">
        <v>111</v>
      </c>
      <c r="D29" s="164"/>
      <c r="E29" s="164"/>
      <c r="F29" s="165" t="s">
        <v>112</v>
      </c>
      <c r="G29" s="164"/>
      <c r="H29" s="164"/>
      <c r="I29" s="166" t="s">
        <v>141</v>
      </c>
      <c r="J29" s="166" t="s">
        <v>144</v>
      </c>
    </row>
    <row r="30" spans="2:10" ht="86.25" customHeight="1" x14ac:dyDescent="0.25">
      <c r="B30" s="167"/>
      <c r="C30" s="168" t="s">
        <v>12</v>
      </c>
      <c r="D30" s="169" t="s">
        <v>0</v>
      </c>
      <c r="E30" s="170" t="s">
        <v>13</v>
      </c>
      <c r="F30" s="171" t="s">
        <v>12</v>
      </c>
      <c r="G30" s="169" t="s">
        <v>0</v>
      </c>
      <c r="H30" s="170" t="s">
        <v>113</v>
      </c>
      <c r="I30" s="166"/>
      <c r="J30" s="166"/>
    </row>
    <row r="31" spans="2:10" x14ac:dyDescent="0.25">
      <c r="B31" s="169">
        <v>1</v>
      </c>
      <c r="C31" s="169">
        <v>2</v>
      </c>
      <c r="D31" s="169">
        <v>3</v>
      </c>
      <c r="E31" s="170">
        <v>4</v>
      </c>
      <c r="F31" s="169">
        <v>5</v>
      </c>
      <c r="G31" s="169">
        <v>6</v>
      </c>
      <c r="H31" s="170">
        <v>7</v>
      </c>
      <c r="I31" s="172">
        <v>8</v>
      </c>
      <c r="J31" s="172">
        <v>9</v>
      </c>
    </row>
    <row r="32" spans="2:10" x14ac:dyDescent="0.25">
      <c r="B32" s="214" t="s">
        <v>4</v>
      </c>
      <c r="C32" s="215"/>
      <c r="D32" s="216"/>
      <c r="E32" s="217"/>
      <c r="F32" s="215"/>
      <c r="G32" s="216"/>
      <c r="H32" s="217"/>
      <c r="I32" s="194"/>
      <c r="J32" s="194"/>
    </row>
    <row r="33" spans="2:10" x14ac:dyDescent="0.25">
      <c r="B33" s="218" t="s">
        <v>14</v>
      </c>
      <c r="C33" s="215"/>
      <c r="D33" s="219"/>
      <c r="E33" s="217"/>
      <c r="F33" s="215"/>
      <c r="G33" s="219"/>
      <c r="H33" s="217"/>
      <c r="I33" s="194"/>
      <c r="J33" s="194"/>
    </row>
    <row r="34" spans="2:10" ht="18" customHeight="1" x14ac:dyDescent="0.25">
      <c r="B34" s="220" t="s">
        <v>28</v>
      </c>
      <c r="C34" s="220"/>
      <c r="D34" s="220"/>
      <c r="E34" s="220"/>
      <c r="F34" s="220"/>
      <c r="G34" s="220"/>
      <c r="H34" s="220"/>
    </row>
    <row r="35" spans="2:10" ht="10.5" customHeight="1" x14ac:dyDescent="0.25">
      <c r="B35" s="210"/>
      <c r="C35" s="211"/>
      <c r="D35" s="212"/>
      <c r="F35" s="211"/>
      <c r="G35" s="212"/>
    </row>
    <row r="36" spans="2:10" x14ac:dyDescent="0.25">
      <c r="D36" s="222"/>
      <c r="E36" s="222"/>
    </row>
    <row r="37" spans="2:10" x14ac:dyDescent="0.25">
      <c r="D37" s="222"/>
      <c r="E37" s="222"/>
    </row>
    <row r="38" spans="2:10" x14ac:dyDescent="0.25">
      <c r="D38" s="222"/>
      <c r="E38" s="222"/>
    </row>
  </sheetData>
  <mergeCells count="35">
    <mergeCell ref="B34:H34"/>
    <mergeCell ref="F29:H29"/>
    <mergeCell ref="F28:H28"/>
    <mergeCell ref="B26:H26"/>
    <mergeCell ref="I21:I22"/>
    <mergeCell ref="J21:J22"/>
    <mergeCell ref="I29:I30"/>
    <mergeCell ref="J29:J30"/>
    <mergeCell ref="B3:H3"/>
    <mergeCell ref="C4:E4"/>
    <mergeCell ref="F4:H4"/>
    <mergeCell ref="B4:B5"/>
    <mergeCell ref="J8:J9"/>
    <mergeCell ref="B28:E28"/>
    <mergeCell ref="B29:B30"/>
    <mergeCell ref="C29:E29"/>
    <mergeCell ref="F21:H21"/>
    <mergeCell ref="B20:E20"/>
    <mergeCell ref="B21:B22"/>
    <mergeCell ref="C21:E21"/>
    <mergeCell ref="I4:I5"/>
    <mergeCell ref="C10:D10"/>
    <mergeCell ref="B1:J1"/>
    <mergeCell ref="F10:G10"/>
    <mergeCell ref="F20:H20"/>
    <mergeCell ref="D8:D9"/>
    <mergeCell ref="J4:J5"/>
    <mergeCell ref="F2:G2"/>
    <mergeCell ref="B2:D2"/>
    <mergeCell ref="C16:D16"/>
    <mergeCell ref="F16:G16"/>
    <mergeCell ref="C12:D12"/>
    <mergeCell ref="F12:G12"/>
    <mergeCell ref="C18:D18"/>
    <mergeCell ref="F18:G18"/>
  </mergeCells>
  <phoneticPr fontId="2" type="noConversion"/>
  <printOptions horizontalCentered="1"/>
  <pageMargins left="0.39370078740157483" right="0.39370078740157483" top="1.1811023622047245" bottom="0.39370078740157483" header="0" footer="0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opLeftCell="B1" zoomScale="90" zoomScaleNormal="90" workbookViewId="0">
      <selection activeCell="I16" sqref="I16"/>
    </sheetView>
  </sheetViews>
  <sheetFormatPr defaultColWidth="9.140625" defaultRowHeight="15.75" x14ac:dyDescent="0.25"/>
  <cols>
    <col min="1" max="1" width="3.7109375" style="225" hidden="1" customWidth="1"/>
    <col min="2" max="2" width="7.42578125" style="225" customWidth="1"/>
    <col min="3" max="3" width="38.5703125" style="225" customWidth="1"/>
    <col min="4" max="4" width="12.5703125" style="225" customWidth="1"/>
    <col min="5" max="8" width="14.7109375" style="225" hidden="1" customWidth="1"/>
    <col min="9" max="9" width="14.7109375" style="225" customWidth="1"/>
    <col min="10" max="10" width="36" style="225" customWidth="1"/>
    <col min="11" max="11" width="11.140625" style="225" customWidth="1"/>
    <col min="12" max="13" width="14.5703125" style="225" hidden="1" customWidth="1"/>
    <col min="14" max="14" width="14.140625" style="225" hidden="1" customWidth="1"/>
    <col min="15" max="15" width="14.7109375" style="225" hidden="1" customWidth="1"/>
    <col min="16" max="16" width="14.7109375" style="225" customWidth="1"/>
    <col min="17" max="16384" width="9.140625" style="225"/>
  </cols>
  <sheetData>
    <row r="1" spans="2:16" ht="17.25" customHeight="1" x14ac:dyDescent="0.25">
      <c r="B1" s="223" t="s">
        <v>116</v>
      </c>
      <c r="C1" s="223"/>
      <c r="D1" s="223"/>
      <c r="E1" s="223"/>
      <c r="F1" s="223"/>
      <c r="G1" s="223"/>
      <c r="H1" s="224"/>
      <c r="I1" s="224"/>
      <c r="J1" s="224"/>
      <c r="K1" s="224"/>
      <c r="L1" s="224"/>
      <c r="M1" s="224"/>
    </row>
    <row r="2" spans="2:16" ht="17.25" customHeight="1" x14ac:dyDescent="0.25">
      <c r="B2" s="163" t="s">
        <v>15</v>
      </c>
      <c r="C2" s="226" t="s">
        <v>111</v>
      </c>
      <c r="D2" s="227"/>
      <c r="E2" s="227"/>
      <c r="F2" s="227"/>
      <c r="G2" s="227"/>
      <c r="H2" s="227"/>
      <c r="I2" s="228"/>
      <c r="J2" s="226" t="s">
        <v>112</v>
      </c>
      <c r="K2" s="227"/>
      <c r="L2" s="227"/>
      <c r="M2" s="227"/>
      <c r="N2" s="227"/>
      <c r="O2" s="227"/>
      <c r="P2" s="228"/>
    </row>
    <row r="3" spans="2:16" ht="42" customHeight="1" x14ac:dyDescent="0.25">
      <c r="B3" s="181"/>
      <c r="C3" s="229" t="s">
        <v>10</v>
      </c>
      <c r="D3" s="163" t="s">
        <v>16</v>
      </c>
      <c r="E3" s="191" t="s">
        <v>17</v>
      </c>
      <c r="F3" s="230"/>
      <c r="G3" s="230"/>
      <c r="H3" s="230"/>
      <c r="I3" s="192"/>
      <c r="J3" s="181" t="s">
        <v>10</v>
      </c>
      <c r="K3" s="181" t="s">
        <v>16</v>
      </c>
      <c r="L3" s="191" t="s">
        <v>17</v>
      </c>
      <c r="M3" s="230"/>
      <c r="N3" s="230"/>
      <c r="O3" s="230"/>
      <c r="P3" s="192"/>
    </row>
    <row r="4" spans="2:16" ht="21" customHeight="1" x14ac:dyDescent="0.25">
      <c r="B4" s="167"/>
      <c r="C4" s="231"/>
      <c r="D4" s="167"/>
      <c r="E4" s="169" t="s">
        <v>135</v>
      </c>
      <c r="F4" s="169" t="s">
        <v>160</v>
      </c>
      <c r="G4" s="169" t="s">
        <v>136</v>
      </c>
      <c r="H4" s="169" t="s">
        <v>137</v>
      </c>
      <c r="I4" s="169" t="s">
        <v>138</v>
      </c>
      <c r="J4" s="167"/>
      <c r="K4" s="167"/>
      <c r="L4" s="169" t="s">
        <v>135</v>
      </c>
      <c r="M4" s="169" t="s">
        <v>160</v>
      </c>
      <c r="N4" s="169" t="s">
        <v>136</v>
      </c>
      <c r="O4" s="169" t="s">
        <v>137</v>
      </c>
      <c r="P4" s="169" t="s">
        <v>138</v>
      </c>
    </row>
    <row r="5" spans="2:16" x14ac:dyDescent="0.25">
      <c r="B5" s="169">
        <v>1</v>
      </c>
      <c r="C5" s="169">
        <v>2</v>
      </c>
      <c r="D5" s="169">
        <v>3</v>
      </c>
      <c r="E5" s="169"/>
      <c r="F5" s="169"/>
      <c r="G5" s="169"/>
      <c r="H5" s="169"/>
      <c r="I5" s="169">
        <v>4</v>
      </c>
      <c r="J5" s="169">
        <v>5</v>
      </c>
      <c r="K5" s="169">
        <v>6</v>
      </c>
      <c r="L5" s="169"/>
      <c r="M5" s="169"/>
      <c r="N5" s="169"/>
      <c r="O5" s="169"/>
      <c r="P5" s="169">
        <v>7</v>
      </c>
    </row>
    <row r="6" spans="2:16" x14ac:dyDescent="0.25">
      <c r="B6" s="232" t="s">
        <v>4</v>
      </c>
      <c r="C6" s="233" t="s">
        <v>7</v>
      </c>
      <c r="D6" s="234" t="s">
        <v>2</v>
      </c>
      <c r="E6" s="235">
        <v>17781.718498221588</v>
      </c>
      <c r="F6" s="235">
        <v>45228.184530649189</v>
      </c>
      <c r="G6" s="235">
        <v>42647.307900708336</v>
      </c>
      <c r="H6" s="235">
        <v>54942.08611401121</v>
      </c>
      <c r="I6" s="235">
        <v>68775.754500700234</v>
      </c>
      <c r="J6" s="233" t="s">
        <v>7</v>
      </c>
      <c r="K6" s="234" t="s">
        <v>2</v>
      </c>
      <c r="L6" s="235">
        <v>21734.540050000003</v>
      </c>
      <c r="M6" s="235">
        <v>41606.434974714997</v>
      </c>
      <c r="N6" s="235">
        <v>28296.68851</v>
      </c>
      <c r="O6" s="235">
        <v>27426.096019999997</v>
      </c>
      <c r="P6" s="235">
        <v>70392.59120000001</v>
      </c>
    </row>
    <row r="7" spans="2:16" x14ac:dyDescent="0.25">
      <c r="B7" s="236" t="s">
        <v>5</v>
      </c>
      <c r="C7" s="233" t="s">
        <v>8</v>
      </c>
      <c r="D7" s="237" t="s">
        <v>2</v>
      </c>
      <c r="E7" s="235">
        <v>3913.2872643981609</v>
      </c>
      <c r="F7" s="235">
        <v>6710.6468859344923</v>
      </c>
      <c r="G7" s="235">
        <v>6969.399765507379</v>
      </c>
      <c r="H7" s="235">
        <v>5680.2534481363546</v>
      </c>
      <c r="I7" s="235">
        <v>7609.4985082771282</v>
      </c>
      <c r="J7" s="233" t="s">
        <v>8</v>
      </c>
      <c r="K7" s="237" t="s">
        <v>2</v>
      </c>
      <c r="L7" s="235">
        <v>4185.5517500000005</v>
      </c>
      <c r="M7" s="235">
        <v>5000.6740422029188</v>
      </c>
      <c r="N7" s="235">
        <v>5070.3659499999994</v>
      </c>
      <c r="O7" s="235">
        <v>4907.60916</v>
      </c>
      <c r="P7" s="235">
        <v>17110.977149999999</v>
      </c>
    </row>
    <row r="8" spans="2:16" x14ac:dyDescent="0.25">
      <c r="B8" s="238" t="s">
        <v>6</v>
      </c>
      <c r="C8" s="239" t="s">
        <v>9</v>
      </c>
      <c r="D8" s="240" t="s">
        <v>2</v>
      </c>
      <c r="E8" s="241">
        <v>2911.9708217695334</v>
      </c>
      <c r="F8" s="241">
        <v>7002.9881271423628</v>
      </c>
      <c r="G8" s="241">
        <v>7285.9064834062947</v>
      </c>
      <c r="H8" s="241">
        <v>8060.9059937597021</v>
      </c>
      <c r="I8" s="241">
        <v>5413.8653930099781</v>
      </c>
      <c r="J8" s="239" t="s">
        <v>9</v>
      </c>
      <c r="K8" s="240" t="s">
        <v>2</v>
      </c>
      <c r="L8" s="241">
        <v>2830.9092000000001</v>
      </c>
      <c r="M8" s="241">
        <v>9102.4291254236341</v>
      </c>
      <c r="N8" s="241">
        <v>3454.0757200000003</v>
      </c>
      <c r="O8" s="241">
        <v>3492.6394900000005</v>
      </c>
      <c r="P8" s="241">
        <v>11366.488430000001</v>
      </c>
    </row>
    <row r="11" spans="2:16" x14ac:dyDescent="0.25">
      <c r="E11" s="242"/>
      <c r="F11" s="242"/>
      <c r="G11" s="242"/>
      <c r="H11" s="242"/>
      <c r="I11" s="242"/>
      <c r="O11" s="242"/>
      <c r="P11" s="242"/>
    </row>
    <row r="12" spans="2:16" x14ac:dyDescent="0.25">
      <c r="E12" s="242"/>
      <c r="F12" s="242"/>
      <c r="G12" s="242"/>
      <c r="H12" s="242"/>
      <c r="I12" s="242"/>
      <c r="O12" s="242"/>
      <c r="P12" s="242"/>
    </row>
    <row r="13" spans="2:16" x14ac:dyDescent="0.25">
      <c r="E13" s="242"/>
      <c r="F13" s="242"/>
      <c r="G13" s="242"/>
      <c r="H13" s="242"/>
      <c r="I13" s="242"/>
      <c r="O13" s="242"/>
      <c r="P13" s="242"/>
    </row>
  </sheetData>
  <mergeCells count="10">
    <mergeCell ref="B1:M1"/>
    <mergeCell ref="B2:B4"/>
    <mergeCell ref="C3:C4"/>
    <mergeCell ref="D3:D4"/>
    <mergeCell ref="J3:J4"/>
    <mergeCell ref="K3:K4"/>
    <mergeCell ref="E3:I3"/>
    <mergeCell ref="C2:I2"/>
    <mergeCell ref="L3:P3"/>
    <mergeCell ref="J2:P2"/>
  </mergeCells>
  <printOptions horizontalCentered="1"/>
  <pageMargins left="0.39370078740157483" right="0.39370078740157483" top="1.1811023622047245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18" sqref="C18"/>
    </sheetView>
  </sheetViews>
  <sheetFormatPr defaultRowHeight="12.75" x14ac:dyDescent="0.2"/>
  <cols>
    <col min="1" max="1" width="5.7109375" style="244" customWidth="1"/>
    <col min="2" max="2" width="51.5703125" style="244" customWidth="1"/>
    <col min="3" max="3" width="11.7109375" style="244" customWidth="1"/>
    <col min="4" max="5" width="12.42578125" style="244" customWidth="1"/>
    <col min="6" max="6" width="14" style="244" customWidth="1"/>
    <col min="7" max="7" width="15.85546875" style="244" customWidth="1"/>
    <col min="8" max="11" width="13.28515625" style="244" customWidth="1"/>
    <col min="12" max="12" width="12" style="244" customWidth="1"/>
    <col min="13" max="13" width="11.42578125" style="244" customWidth="1"/>
    <col min="14" max="14" width="13" style="244" customWidth="1"/>
    <col min="15" max="15" width="14.7109375" style="244" customWidth="1"/>
    <col min="16" max="16384" width="9.140625" style="244"/>
  </cols>
  <sheetData>
    <row r="1" spans="1:15" ht="20.25" customHeight="1" x14ac:dyDescent="0.2">
      <c r="A1" s="40" t="s">
        <v>143</v>
      </c>
      <c r="B1" s="40"/>
      <c r="C1" s="40"/>
      <c r="D1" s="243"/>
      <c r="E1" s="243"/>
      <c r="F1" s="243"/>
      <c r="G1" s="243"/>
      <c r="H1" s="243"/>
      <c r="I1" s="243"/>
      <c r="J1" s="243"/>
      <c r="K1" s="243"/>
    </row>
    <row r="2" spans="1:15" ht="18" customHeight="1" x14ac:dyDescent="0.2">
      <c r="A2" s="245" t="s">
        <v>15</v>
      </c>
      <c r="B2" s="245" t="s">
        <v>1</v>
      </c>
      <c r="C2" s="245" t="s">
        <v>16</v>
      </c>
      <c r="D2" s="246" t="s">
        <v>35</v>
      </c>
      <c r="E2" s="247"/>
      <c r="F2" s="247"/>
      <c r="G2" s="248"/>
      <c r="H2" s="246" t="s">
        <v>35</v>
      </c>
      <c r="I2" s="247"/>
      <c r="J2" s="247"/>
      <c r="K2" s="248"/>
      <c r="L2" s="246" t="s">
        <v>35</v>
      </c>
      <c r="M2" s="247"/>
      <c r="N2" s="247"/>
      <c r="O2" s="248"/>
    </row>
    <row r="3" spans="1:15" ht="25.5" customHeight="1" x14ac:dyDescent="0.2">
      <c r="A3" s="249"/>
      <c r="B3" s="249"/>
      <c r="C3" s="249"/>
      <c r="D3" s="250" t="s">
        <v>7</v>
      </c>
      <c r="E3" s="250"/>
      <c r="F3" s="250"/>
      <c r="G3" s="250"/>
      <c r="H3" s="250" t="s">
        <v>8</v>
      </c>
      <c r="I3" s="250"/>
      <c r="J3" s="250"/>
      <c r="K3" s="250"/>
      <c r="L3" s="250" t="s">
        <v>9</v>
      </c>
      <c r="M3" s="250"/>
      <c r="N3" s="250"/>
      <c r="O3" s="250"/>
    </row>
    <row r="4" spans="1:15" ht="9.75" customHeight="1" x14ac:dyDescent="0.2">
      <c r="A4" s="249"/>
      <c r="B4" s="249"/>
      <c r="C4" s="249"/>
      <c r="D4" s="251" t="s">
        <v>138</v>
      </c>
      <c r="E4" s="251"/>
      <c r="F4" s="166" t="s">
        <v>142</v>
      </c>
      <c r="G4" s="166" t="s">
        <v>144</v>
      </c>
      <c r="H4" s="251" t="s">
        <v>138</v>
      </c>
      <c r="I4" s="251"/>
      <c r="J4" s="166" t="s">
        <v>142</v>
      </c>
      <c r="K4" s="166" t="s">
        <v>144</v>
      </c>
      <c r="L4" s="251" t="s">
        <v>138</v>
      </c>
      <c r="M4" s="251"/>
      <c r="N4" s="166" t="s">
        <v>142</v>
      </c>
      <c r="O4" s="166" t="s">
        <v>144</v>
      </c>
    </row>
    <row r="5" spans="1:15" ht="17.25" customHeight="1" x14ac:dyDescent="0.2">
      <c r="A5" s="249"/>
      <c r="B5" s="249"/>
      <c r="C5" s="249"/>
      <c r="D5" s="251"/>
      <c r="E5" s="251"/>
      <c r="F5" s="166"/>
      <c r="G5" s="166"/>
      <c r="H5" s="251"/>
      <c r="I5" s="251"/>
      <c r="J5" s="166"/>
      <c r="K5" s="166"/>
      <c r="L5" s="251"/>
      <c r="M5" s="251"/>
      <c r="N5" s="166"/>
      <c r="O5" s="166"/>
    </row>
    <row r="6" spans="1:15" ht="24.75" customHeight="1" x14ac:dyDescent="0.2">
      <c r="A6" s="252"/>
      <c r="B6" s="252"/>
      <c r="C6" s="252"/>
      <c r="D6" s="253" t="s">
        <v>59</v>
      </c>
      <c r="E6" s="253" t="s">
        <v>60</v>
      </c>
      <c r="F6" s="166"/>
      <c r="G6" s="166"/>
      <c r="H6" s="253" t="s">
        <v>59</v>
      </c>
      <c r="I6" s="253" t="s">
        <v>60</v>
      </c>
      <c r="J6" s="166"/>
      <c r="K6" s="166"/>
      <c r="L6" s="253" t="s">
        <v>59</v>
      </c>
      <c r="M6" s="253" t="s">
        <v>60</v>
      </c>
      <c r="N6" s="166"/>
      <c r="O6" s="166"/>
    </row>
    <row r="7" spans="1:15" ht="19.5" customHeight="1" x14ac:dyDescent="0.2">
      <c r="A7" s="254">
        <v>1</v>
      </c>
      <c r="B7" s="255">
        <v>2</v>
      </c>
      <c r="C7" s="255">
        <v>3</v>
      </c>
      <c r="D7" s="255">
        <v>4</v>
      </c>
      <c r="E7" s="255">
        <v>5</v>
      </c>
      <c r="F7" s="255">
        <v>6</v>
      </c>
      <c r="G7" s="255">
        <v>7</v>
      </c>
      <c r="H7" s="255">
        <v>8</v>
      </c>
      <c r="I7" s="255">
        <v>9</v>
      </c>
      <c r="J7" s="255">
        <v>10</v>
      </c>
      <c r="K7" s="255">
        <v>11</v>
      </c>
      <c r="L7" s="255">
        <v>12</v>
      </c>
      <c r="M7" s="255">
        <v>13</v>
      </c>
      <c r="N7" s="255">
        <v>14</v>
      </c>
      <c r="O7" s="255">
        <v>15</v>
      </c>
    </row>
    <row r="8" spans="1:15" ht="19.5" customHeight="1" x14ac:dyDescent="0.2">
      <c r="A8" s="256" t="s">
        <v>33</v>
      </c>
      <c r="B8" s="257" t="s">
        <v>22</v>
      </c>
      <c r="C8" s="258"/>
      <c r="D8" s="259"/>
      <c r="E8" s="259"/>
      <c r="F8" s="259"/>
      <c r="G8" s="259"/>
      <c r="H8" s="258"/>
      <c r="I8" s="258"/>
      <c r="J8" s="258"/>
      <c r="K8" s="260"/>
      <c r="L8" s="258"/>
      <c r="M8" s="258"/>
      <c r="N8" s="258"/>
      <c r="O8" s="260"/>
    </row>
    <row r="9" spans="1:15" ht="63.75" customHeight="1" x14ac:dyDescent="0.2">
      <c r="A9" s="261" t="s">
        <v>26</v>
      </c>
      <c r="B9" s="262" t="s">
        <v>23</v>
      </c>
      <c r="C9" s="263" t="s">
        <v>3</v>
      </c>
      <c r="D9" s="264">
        <v>100</v>
      </c>
      <c r="E9" s="265">
        <v>100</v>
      </c>
      <c r="F9" s="266">
        <v>0</v>
      </c>
      <c r="G9" s="265"/>
      <c r="H9" s="264">
        <v>100</v>
      </c>
      <c r="I9" s="265">
        <v>100</v>
      </c>
      <c r="J9" s="266">
        <v>0</v>
      </c>
      <c r="K9" s="267"/>
      <c r="L9" s="264">
        <v>100</v>
      </c>
      <c r="M9" s="265">
        <v>100</v>
      </c>
      <c r="N9" s="266">
        <v>0</v>
      </c>
      <c r="O9" s="265"/>
    </row>
    <row r="10" spans="1:15" ht="18.75" customHeight="1" x14ac:dyDescent="0.2">
      <c r="A10" s="268" t="s">
        <v>18</v>
      </c>
      <c r="B10" s="269" t="s">
        <v>37</v>
      </c>
      <c r="C10" s="270" t="s">
        <v>36</v>
      </c>
      <c r="D10" s="271">
        <v>191.61755198767816</v>
      </c>
      <c r="E10" s="272">
        <v>196.72106618699999</v>
      </c>
      <c r="F10" s="266">
        <v>5.103514199321836</v>
      </c>
      <c r="G10" s="273"/>
      <c r="H10" s="274">
        <v>110.41414942401668</v>
      </c>
      <c r="I10" s="273">
        <v>101.54995281900001</v>
      </c>
      <c r="J10" s="266">
        <v>-8.8641966050166729</v>
      </c>
      <c r="K10" s="273"/>
      <c r="L10" s="274">
        <v>119.75336713448954</v>
      </c>
      <c r="M10" s="273">
        <v>111.527643797</v>
      </c>
      <c r="N10" s="266">
        <v>-8.2257233374895407</v>
      </c>
      <c r="O10" s="273"/>
    </row>
    <row r="11" spans="1:15" ht="51" customHeight="1" x14ac:dyDescent="0.2">
      <c r="A11" s="275" t="s">
        <v>19</v>
      </c>
      <c r="B11" s="269" t="s">
        <v>38</v>
      </c>
      <c r="C11" s="270" t="s">
        <v>36</v>
      </c>
      <c r="D11" s="271">
        <v>191.61755198767816</v>
      </c>
      <c r="E11" s="272">
        <v>196.72106618699999</v>
      </c>
      <c r="F11" s="266">
        <v>5.103514199321836</v>
      </c>
      <c r="G11" s="273"/>
      <c r="H11" s="274">
        <v>110.41414942401668</v>
      </c>
      <c r="I11" s="273">
        <v>101.54995281900001</v>
      </c>
      <c r="J11" s="266">
        <v>-8.8641966050166729</v>
      </c>
      <c r="K11" s="273"/>
      <c r="L11" s="274">
        <v>119.75336713448954</v>
      </c>
      <c r="M11" s="273">
        <v>111.527643797</v>
      </c>
      <c r="N11" s="266">
        <v>-8.2257233374895407</v>
      </c>
      <c r="O11" s="273"/>
    </row>
    <row r="12" spans="1:15" ht="112.5" customHeight="1" x14ac:dyDescent="0.2">
      <c r="A12" s="268" t="s">
        <v>30</v>
      </c>
      <c r="B12" s="269" t="s">
        <v>39</v>
      </c>
      <c r="C12" s="270" t="s">
        <v>3</v>
      </c>
      <c r="D12" s="276">
        <v>0</v>
      </c>
      <c r="E12" s="277">
        <v>0</v>
      </c>
      <c r="F12" s="266">
        <v>0</v>
      </c>
      <c r="G12" s="277"/>
      <c r="H12" s="276">
        <v>0</v>
      </c>
      <c r="I12" s="277">
        <v>0</v>
      </c>
      <c r="J12" s="266">
        <v>0</v>
      </c>
      <c r="K12" s="277"/>
      <c r="L12" s="276">
        <v>0</v>
      </c>
      <c r="M12" s="277">
        <v>0</v>
      </c>
      <c r="N12" s="266">
        <v>0</v>
      </c>
      <c r="O12" s="277"/>
    </row>
    <row r="13" spans="1:15" ht="50.25" customHeight="1" x14ac:dyDescent="0.2">
      <c r="A13" s="268" t="s">
        <v>20</v>
      </c>
      <c r="B13" s="269" t="s">
        <v>40</v>
      </c>
      <c r="C13" s="270" t="s">
        <v>29</v>
      </c>
      <c r="D13" s="278">
        <v>0</v>
      </c>
      <c r="E13" s="279"/>
      <c r="F13" s="266">
        <v>0</v>
      </c>
      <c r="G13" s="277"/>
      <c r="H13" s="280">
        <v>0</v>
      </c>
      <c r="I13" s="279"/>
      <c r="J13" s="266">
        <v>0</v>
      </c>
      <c r="K13" s="277"/>
      <c r="L13" s="280">
        <v>0</v>
      </c>
      <c r="M13" s="279"/>
      <c r="N13" s="266">
        <v>0</v>
      </c>
      <c r="O13" s="277"/>
    </row>
    <row r="14" spans="1:15" ht="18.75" customHeight="1" x14ac:dyDescent="0.2">
      <c r="A14" s="281" t="s">
        <v>31</v>
      </c>
      <c r="B14" s="282" t="s">
        <v>41</v>
      </c>
      <c r="C14" s="283" t="s">
        <v>29</v>
      </c>
      <c r="D14" s="284">
        <v>12</v>
      </c>
      <c r="E14" s="285">
        <v>12</v>
      </c>
      <c r="F14" s="266">
        <v>0</v>
      </c>
      <c r="G14" s="286"/>
      <c r="H14" s="287">
        <v>6</v>
      </c>
      <c r="I14" s="285">
        <v>6</v>
      </c>
      <c r="J14" s="266">
        <v>0</v>
      </c>
      <c r="K14" s="286"/>
      <c r="L14" s="287">
        <v>49</v>
      </c>
      <c r="M14" s="285">
        <v>49</v>
      </c>
      <c r="N14" s="266">
        <v>0</v>
      </c>
      <c r="O14" s="286"/>
    </row>
    <row r="15" spans="1:15" ht="37.5" customHeight="1" x14ac:dyDescent="0.2">
      <c r="A15" s="256" t="s">
        <v>34</v>
      </c>
      <c r="B15" s="257" t="s">
        <v>24</v>
      </c>
      <c r="C15" s="258"/>
      <c r="D15" s="288"/>
      <c r="E15" s="288"/>
      <c r="F15" s="288"/>
      <c r="G15" s="288"/>
      <c r="H15" s="258"/>
      <c r="I15" s="258"/>
      <c r="J15" s="258"/>
      <c r="K15" s="260"/>
      <c r="L15" s="258"/>
      <c r="M15" s="258"/>
      <c r="N15" s="258"/>
      <c r="O15" s="260"/>
    </row>
    <row r="16" spans="1:15" ht="33" customHeight="1" x14ac:dyDescent="0.2">
      <c r="A16" s="289">
        <v>1</v>
      </c>
      <c r="B16" s="290" t="s">
        <v>25</v>
      </c>
      <c r="C16" s="263" t="s">
        <v>21</v>
      </c>
      <c r="D16" s="264">
        <v>0</v>
      </c>
      <c r="E16" s="265">
        <v>0</v>
      </c>
      <c r="F16" s="266">
        <v>0</v>
      </c>
      <c r="G16" s="267"/>
      <c r="H16" s="264">
        <v>0</v>
      </c>
      <c r="I16" s="265">
        <v>0</v>
      </c>
      <c r="J16" s="266">
        <v>0</v>
      </c>
      <c r="K16" s="267"/>
      <c r="L16" s="264">
        <v>0</v>
      </c>
      <c r="M16" s="265">
        <v>0</v>
      </c>
      <c r="N16" s="266">
        <v>0</v>
      </c>
      <c r="O16" s="267"/>
    </row>
    <row r="17" spans="1:15" ht="31.5" customHeight="1" x14ac:dyDescent="0.2">
      <c r="A17" s="268" t="s">
        <v>18</v>
      </c>
      <c r="B17" s="291" t="s">
        <v>42</v>
      </c>
      <c r="C17" s="270" t="s">
        <v>29</v>
      </c>
      <c r="D17" s="292">
        <v>0</v>
      </c>
      <c r="E17" s="279">
        <v>0</v>
      </c>
      <c r="F17" s="266">
        <v>0</v>
      </c>
      <c r="G17" s="277"/>
      <c r="H17" s="293">
        <v>0</v>
      </c>
      <c r="I17" s="279">
        <v>0</v>
      </c>
      <c r="J17" s="266">
        <v>0</v>
      </c>
      <c r="K17" s="277"/>
      <c r="L17" s="292">
        <v>0</v>
      </c>
      <c r="M17" s="279">
        <v>0</v>
      </c>
      <c r="N17" s="266">
        <v>0</v>
      </c>
      <c r="O17" s="277"/>
    </row>
    <row r="18" spans="1:15" ht="21.75" customHeight="1" x14ac:dyDescent="0.2">
      <c r="A18" s="281" t="s">
        <v>19</v>
      </c>
      <c r="B18" s="294" t="s">
        <v>43</v>
      </c>
      <c r="C18" s="295" t="s">
        <v>32</v>
      </c>
      <c r="D18" s="296">
        <v>6.5679999999999996</v>
      </c>
      <c r="E18" s="2">
        <v>6.5679999999999996</v>
      </c>
      <c r="F18" s="297">
        <v>0</v>
      </c>
      <c r="G18" s="1"/>
      <c r="H18" s="298">
        <v>10.039999999999999</v>
      </c>
      <c r="I18" s="2">
        <v>10.039999999999999</v>
      </c>
      <c r="J18" s="299">
        <v>0</v>
      </c>
      <c r="K18" s="1"/>
      <c r="L18" s="296">
        <v>7.1</v>
      </c>
      <c r="M18" s="2">
        <v>7.1</v>
      </c>
      <c r="N18" s="300">
        <v>0</v>
      </c>
      <c r="O18" s="1"/>
    </row>
  </sheetData>
  <mergeCells count="26">
    <mergeCell ref="B15:C15"/>
    <mergeCell ref="A1:K1"/>
    <mergeCell ref="B2:B6"/>
    <mergeCell ref="A2:A6"/>
    <mergeCell ref="C2:C6"/>
    <mergeCell ref="H8:K8"/>
    <mergeCell ref="D8:G8"/>
    <mergeCell ref="D2:G2"/>
    <mergeCell ref="D3:G3"/>
    <mergeCell ref="D4:E5"/>
    <mergeCell ref="F4:F6"/>
    <mergeCell ref="G4:G6"/>
    <mergeCell ref="B8:C8"/>
    <mergeCell ref="H15:K15"/>
    <mergeCell ref="H2:K2"/>
    <mergeCell ref="H3:K3"/>
    <mergeCell ref="H4:I5"/>
    <mergeCell ref="J4:J6"/>
    <mergeCell ref="K4:K6"/>
    <mergeCell ref="L8:O8"/>
    <mergeCell ref="L15:O15"/>
    <mergeCell ref="L2:O2"/>
    <mergeCell ref="L3:O3"/>
    <mergeCell ref="L4:M5"/>
    <mergeCell ref="N4:N6"/>
    <mergeCell ref="O4:O6"/>
  </mergeCells>
  <phoneticPr fontId="2" type="noConversion"/>
  <printOptions horizontalCentered="1"/>
  <pageMargins left="0.19685039370078741" right="0.19685039370078741" top="1.1811023622047245" bottom="0.39370078740157483" header="0" footer="0"/>
  <pageSetup paperSize="9" scale="83" fitToWidth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4:I28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4" sqref="H14"/>
    </sheetView>
  </sheetViews>
  <sheetFormatPr defaultRowHeight="15" x14ac:dyDescent="0.25"/>
  <cols>
    <col min="1" max="1" width="47.42578125" style="5" customWidth="1"/>
    <col min="2" max="2" width="19.85546875" style="5" customWidth="1"/>
    <col min="3" max="9" width="16.42578125" style="5" customWidth="1"/>
    <col min="10" max="10" width="9.140625" style="5"/>
    <col min="11" max="11" width="9.140625" style="5" customWidth="1"/>
    <col min="12" max="16384" width="9.140625" style="5"/>
  </cols>
  <sheetData>
    <row r="4" spans="1:9" ht="15.75" customHeight="1" x14ac:dyDescent="0.25">
      <c r="A4" s="30" t="s">
        <v>117</v>
      </c>
      <c r="B4" s="32" t="s">
        <v>145</v>
      </c>
      <c r="C4" s="33"/>
      <c r="D4" s="33"/>
      <c r="E4" s="33"/>
      <c r="F4" s="33"/>
      <c r="G4" s="33"/>
      <c r="H4" s="33"/>
      <c r="I4" s="33"/>
    </row>
    <row r="5" spans="1:9" ht="15.75" x14ac:dyDescent="0.25">
      <c r="A5" s="31"/>
      <c r="B5" s="6" t="s">
        <v>146</v>
      </c>
      <c r="C5" s="6" t="s">
        <v>147</v>
      </c>
      <c r="D5" s="6" t="s">
        <v>3</v>
      </c>
      <c r="E5" s="6" t="s">
        <v>148</v>
      </c>
      <c r="F5" s="7" t="s">
        <v>149</v>
      </c>
      <c r="G5" s="8" t="s">
        <v>3</v>
      </c>
      <c r="H5" s="6" t="s">
        <v>150</v>
      </c>
      <c r="I5" s="6" t="s">
        <v>3</v>
      </c>
    </row>
    <row r="6" spans="1:9" s="13" customFormat="1" ht="47.25" x14ac:dyDescent="0.25">
      <c r="A6" s="9" t="s">
        <v>118</v>
      </c>
      <c r="B6" s="10"/>
      <c r="C6" s="11">
        <f t="shared" ref="C6:H6" si="0">SUM(C7:C12)</f>
        <v>4626.8057199999994</v>
      </c>
      <c r="D6" s="12">
        <f>C6/$C$23</f>
        <v>1.7651877306147191E-2</v>
      </c>
      <c r="E6" s="12"/>
      <c r="F6" s="11">
        <f t="shared" ref="F6" si="1">SUM(F7:F12)</f>
        <v>3757.1552800000004</v>
      </c>
      <c r="G6" s="11"/>
      <c r="H6" s="11">
        <f t="shared" si="0"/>
        <v>5398.2795340324701</v>
      </c>
      <c r="I6" s="12">
        <f>H6/$H$23</f>
        <v>1.7838866491276521E-2</v>
      </c>
    </row>
    <row r="7" spans="1:9" ht="15.75" x14ac:dyDescent="0.25">
      <c r="A7" s="14" t="s">
        <v>119</v>
      </c>
      <c r="B7" s="15"/>
      <c r="C7" s="16">
        <v>2967.6577699999998</v>
      </c>
      <c r="D7" s="17">
        <f t="shared" ref="D7:D22" si="2">C7/$C$23</f>
        <v>1.1322007884669595E-2</v>
      </c>
      <c r="E7" s="17"/>
      <c r="F7" s="16">
        <v>2825.3334300000001</v>
      </c>
      <c r="G7" s="16">
        <f>F7/$F$23</f>
        <v>1.0442922681860402E-2</v>
      </c>
      <c r="H7" s="16">
        <v>3164.5873051773701</v>
      </c>
      <c r="I7" s="17">
        <f t="shared" ref="I7:I22" si="3">H7/$H$23</f>
        <v>1.0457526343560425E-2</v>
      </c>
    </row>
    <row r="8" spans="1:9" ht="15.75" x14ac:dyDescent="0.25">
      <c r="A8" s="14" t="s">
        <v>120</v>
      </c>
      <c r="B8" s="15"/>
      <c r="C8" s="16">
        <v>9</v>
      </c>
      <c r="D8" s="17">
        <f t="shared" si="2"/>
        <v>3.4336193341466851E-5</v>
      </c>
      <c r="E8" s="17"/>
      <c r="F8" s="16">
        <v>5.34</v>
      </c>
      <c r="G8" s="16">
        <f t="shared" ref="G8:G18" si="4">F8/$F$23</f>
        <v>1.973756673425074E-5</v>
      </c>
      <c r="H8" s="16">
        <v>4.6716103333333292</v>
      </c>
      <c r="I8" s="17">
        <f t="shared" si="3"/>
        <v>1.5437554226346184E-5</v>
      </c>
    </row>
    <row r="9" spans="1:9" ht="15.75" x14ac:dyDescent="0.25">
      <c r="A9" s="14" t="s">
        <v>121</v>
      </c>
      <c r="B9" s="15"/>
      <c r="C9" s="16">
        <v>630.50846999999999</v>
      </c>
      <c r="D9" s="17">
        <f t="shared" si="2"/>
        <v>2.4054734143724946E-3</v>
      </c>
      <c r="E9" s="17"/>
      <c r="F9" s="16">
        <v>300</v>
      </c>
      <c r="G9" s="16">
        <f t="shared" si="4"/>
        <v>1.1088520637219518E-3</v>
      </c>
      <c r="H9" s="16">
        <v>1292.8202224067998</v>
      </c>
      <c r="I9" s="17">
        <f t="shared" si="3"/>
        <v>4.2721847209549486E-3</v>
      </c>
    </row>
    <row r="10" spans="1:9" ht="15.75" x14ac:dyDescent="0.25">
      <c r="A10" s="14" t="s">
        <v>122</v>
      </c>
      <c r="B10" s="15"/>
      <c r="C10" s="16"/>
      <c r="D10" s="17">
        <f t="shared" si="2"/>
        <v>0</v>
      </c>
      <c r="E10" s="17"/>
      <c r="F10" s="16"/>
      <c r="G10" s="16">
        <f t="shared" si="4"/>
        <v>0</v>
      </c>
      <c r="H10" s="16"/>
      <c r="I10" s="17">
        <f t="shared" si="3"/>
        <v>0</v>
      </c>
    </row>
    <row r="11" spans="1:9" ht="31.5" x14ac:dyDescent="0.25">
      <c r="A11" s="14" t="s">
        <v>123</v>
      </c>
      <c r="B11" s="15"/>
      <c r="C11" s="16">
        <v>0</v>
      </c>
      <c r="D11" s="17">
        <f t="shared" si="2"/>
        <v>0</v>
      </c>
      <c r="E11" s="17"/>
      <c r="F11" s="16">
        <v>0</v>
      </c>
      <c r="G11" s="16">
        <f t="shared" si="4"/>
        <v>0</v>
      </c>
      <c r="H11" s="16"/>
      <c r="I11" s="17">
        <f t="shared" si="3"/>
        <v>0</v>
      </c>
    </row>
    <row r="12" spans="1:9" ht="15.75" x14ac:dyDescent="0.25">
      <c r="A12" s="14" t="s">
        <v>124</v>
      </c>
      <c r="B12" s="15"/>
      <c r="C12" s="16">
        <v>1019.6394799999999</v>
      </c>
      <c r="D12" s="17">
        <f t="shared" si="2"/>
        <v>3.8900598137636354E-3</v>
      </c>
      <c r="E12" s="17"/>
      <c r="F12" s="16">
        <v>626.48185000000001</v>
      </c>
      <c r="G12" s="16">
        <f t="shared" si="4"/>
        <v>2.3155856408561539E-3</v>
      </c>
      <c r="H12" s="16">
        <v>936.20039611496702</v>
      </c>
      <c r="I12" s="17">
        <f t="shared" si="3"/>
        <v>3.0937178725348011E-3</v>
      </c>
    </row>
    <row r="13" spans="1:9" ht="31.5" x14ac:dyDescent="0.25">
      <c r="A13" s="14" t="s">
        <v>125</v>
      </c>
      <c r="B13" s="16">
        <v>178364.59999999992</v>
      </c>
      <c r="C13" s="16">
        <v>174312.35587</v>
      </c>
      <c r="D13" s="17">
        <f t="shared" si="2"/>
        <v>0.66502475032876607</v>
      </c>
      <c r="E13" s="16">
        <v>180024.09999999998</v>
      </c>
      <c r="F13" s="16">
        <v>183564.09887999998</v>
      </c>
      <c r="G13" s="16">
        <f t="shared" si="4"/>
        <v>0.67848476622782794</v>
      </c>
      <c r="H13" s="16">
        <v>219203.90000000002</v>
      </c>
      <c r="I13" s="17">
        <f t="shared" si="3"/>
        <v>0.72436951102940228</v>
      </c>
    </row>
    <row r="14" spans="1:9" ht="47.25" x14ac:dyDescent="0.25">
      <c r="A14" s="14" t="s">
        <v>126</v>
      </c>
      <c r="B14" s="16">
        <v>30471.256879999997</v>
      </c>
      <c r="C14" s="16">
        <v>43893.099160000005</v>
      </c>
      <c r="D14" s="17">
        <f t="shared" si="2"/>
        <v>0.16745799323488184</v>
      </c>
      <c r="E14" s="16">
        <v>37349.903479999994</v>
      </c>
      <c r="F14" s="16">
        <v>45661.711099999993</v>
      </c>
      <c r="G14" s="16">
        <f t="shared" si="4"/>
        <v>0.16877360862103516</v>
      </c>
      <c r="H14" s="16">
        <v>42561.334589999991</v>
      </c>
      <c r="I14" s="17">
        <f t="shared" si="3"/>
        <v>0.14064591517631336</v>
      </c>
    </row>
    <row r="15" spans="1:9" ht="78.75" x14ac:dyDescent="0.25">
      <c r="A15" s="14" t="s">
        <v>127</v>
      </c>
      <c r="B15" s="15"/>
      <c r="C15" s="16">
        <v>4156.5787199999995</v>
      </c>
      <c r="D15" s="17">
        <f t="shared" si="2"/>
        <v>1.5857898952105199E-2</v>
      </c>
      <c r="E15" s="17"/>
      <c r="F15" s="16">
        <v>4527.6700200000005</v>
      </c>
      <c r="G15" s="16">
        <f t="shared" si="4"/>
        <v>1.6735054151763372E-2</v>
      </c>
      <c r="H15" s="16">
        <v>4431.3699900230595</v>
      </c>
      <c r="I15" s="17">
        <f t="shared" si="3"/>
        <v>1.464366880727656E-2</v>
      </c>
    </row>
    <row r="16" spans="1:9" ht="15.75" x14ac:dyDescent="0.25">
      <c r="A16" s="14" t="s">
        <v>128</v>
      </c>
      <c r="B16" s="15"/>
      <c r="C16" s="16">
        <v>799.11417000000006</v>
      </c>
      <c r="D16" s="17">
        <f t="shared" si="2"/>
        <v>3.0487265158917567E-3</v>
      </c>
      <c r="E16" s="17"/>
      <c r="F16" s="16">
        <v>845.7184299999999</v>
      </c>
      <c r="G16" s="16">
        <f t="shared" si="4"/>
        <v>3.1259220881106296E-3</v>
      </c>
      <c r="H16" s="16"/>
      <c r="I16" s="17">
        <f t="shared" si="3"/>
        <v>0</v>
      </c>
    </row>
    <row r="17" spans="1:9" ht="15.75" x14ac:dyDescent="0.25">
      <c r="A17" s="14" t="s">
        <v>129</v>
      </c>
      <c r="B17" s="15"/>
      <c r="C17" s="16">
        <v>132.5</v>
      </c>
      <c r="D17" s="17">
        <f t="shared" si="2"/>
        <v>5.0550506863826202E-4</v>
      </c>
      <c r="E17" s="17"/>
      <c r="F17" s="16">
        <v>97.583330000000004</v>
      </c>
      <c r="G17" s="16">
        <f t="shared" si="4"/>
        <v>3.6068492285120084E-4</v>
      </c>
      <c r="H17" s="16"/>
      <c r="I17" s="17">
        <f t="shared" si="3"/>
        <v>0</v>
      </c>
    </row>
    <row r="18" spans="1:9" ht="15.75" x14ac:dyDescent="0.25">
      <c r="A18" s="14" t="s">
        <v>130</v>
      </c>
      <c r="B18" s="15"/>
      <c r="C18" s="16"/>
      <c r="D18" s="17">
        <f t="shared" si="2"/>
        <v>0</v>
      </c>
      <c r="E18" s="17"/>
      <c r="F18" s="16"/>
      <c r="G18" s="16">
        <f t="shared" si="4"/>
        <v>0</v>
      </c>
      <c r="H18" s="16"/>
      <c r="I18" s="17">
        <f t="shared" si="3"/>
        <v>0</v>
      </c>
    </row>
    <row r="19" spans="1:9" s="13" customFormat="1" ht="31.5" x14ac:dyDescent="0.25">
      <c r="A19" s="18" t="s">
        <v>131</v>
      </c>
      <c r="B19" s="10"/>
      <c r="C19" s="11">
        <v>34193.634270000039</v>
      </c>
      <c r="D19" s="12">
        <f t="shared" si="2"/>
        <v>0.1304532485935698</v>
      </c>
      <c r="E19" s="12"/>
      <c r="F19" s="11">
        <v>32096.12983999998</v>
      </c>
      <c r="G19" s="11"/>
      <c r="H19" s="11">
        <v>31018.487462681718</v>
      </c>
      <c r="I19" s="12">
        <f t="shared" si="3"/>
        <v>0.10250203849573113</v>
      </c>
    </row>
    <row r="20" spans="1:9" ht="31.5" x14ac:dyDescent="0.25">
      <c r="A20" s="14" t="s">
        <v>132</v>
      </c>
      <c r="B20" s="15"/>
      <c r="C20" s="16">
        <v>1253.9106099999999</v>
      </c>
      <c r="D20" s="17">
        <f t="shared" si="2"/>
        <v>4.7838352375418483E-3</v>
      </c>
      <c r="E20" s="17"/>
      <c r="F20" s="16">
        <v>896.18190000000004</v>
      </c>
      <c r="G20" s="16">
        <f t="shared" ref="G20:G22" si="5">F20/$F$23</f>
        <v>3.3124438309508663E-3</v>
      </c>
      <c r="H20" s="16">
        <v>815.76694999999972</v>
      </c>
      <c r="I20" s="17">
        <f t="shared" si="3"/>
        <v>2.6957399329366246E-3</v>
      </c>
    </row>
    <row r="21" spans="1:9" ht="15.75" x14ac:dyDescent="0.25">
      <c r="A21" s="14" t="s">
        <v>133</v>
      </c>
      <c r="B21" s="15"/>
      <c r="C21" s="16"/>
      <c r="D21" s="17">
        <f t="shared" si="2"/>
        <v>0</v>
      </c>
      <c r="E21" s="17"/>
      <c r="F21" s="16"/>
      <c r="G21" s="16">
        <f t="shared" si="5"/>
        <v>0</v>
      </c>
      <c r="H21" s="16"/>
      <c r="I21" s="17">
        <f t="shared" si="3"/>
        <v>0</v>
      </c>
    </row>
    <row r="22" spans="1:9" ht="15.75" x14ac:dyDescent="0.25">
      <c r="A22" s="14" t="s">
        <v>134</v>
      </c>
      <c r="B22" s="15"/>
      <c r="C22" s="16">
        <f>C19-C20</f>
        <v>32939.72366000004</v>
      </c>
      <c r="D22" s="17">
        <f t="shared" si="2"/>
        <v>0.12566941335602794</v>
      </c>
      <c r="E22" s="17"/>
      <c r="F22" s="16">
        <f>F19-F20</f>
        <v>31199.94793999998</v>
      </c>
      <c r="G22" s="16">
        <f t="shared" si="5"/>
        <v>0.11532042220428812</v>
      </c>
      <c r="H22" s="16">
        <f>H19-H20</f>
        <v>30202.720512681717</v>
      </c>
      <c r="I22" s="17">
        <f t="shared" si="3"/>
        <v>9.9806298562794507E-2</v>
      </c>
    </row>
    <row r="23" spans="1:9" x14ac:dyDescent="0.25">
      <c r="A23" s="19" t="s">
        <v>151</v>
      </c>
      <c r="B23" s="19">
        <v>247739.07144896383</v>
      </c>
      <c r="C23" s="20">
        <f>SUM(C7:C19)</f>
        <v>262114.08791000003</v>
      </c>
      <c r="D23" s="20"/>
      <c r="E23" s="20">
        <v>257605.72762587501</v>
      </c>
      <c r="F23" s="20">
        <f>SUM(F7:F19)</f>
        <v>270550.06687999994</v>
      </c>
      <c r="H23" s="20">
        <f>SUM(H7:H19)</f>
        <v>302613.37157673732</v>
      </c>
    </row>
    <row r="24" spans="1:9" x14ac:dyDescent="0.25">
      <c r="C24" s="5">
        <v>0</v>
      </c>
      <c r="F24" s="5">
        <v>0</v>
      </c>
      <c r="H24" s="5">
        <v>0</v>
      </c>
    </row>
    <row r="25" spans="1:9" ht="15.75" x14ac:dyDescent="0.25">
      <c r="A25" s="21" t="s">
        <v>152</v>
      </c>
      <c r="B25" s="5">
        <v>145.5</v>
      </c>
      <c r="C25" s="5">
        <v>95</v>
      </c>
      <c r="E25" s="5">
        <v>145.5</v>
      </c>
      <c r="F25" s="5">
        <v>95</v>
      </c>
      <c r="H25" s="5">
        <v>156.75</v>
      </c>
    </row>
    <row r="26" spans="1:9" ht="15.75" x14ac:dyDescent="0.25">
      <c r="A26" s="22" t="s">
        <v>153</v>
      </c>
      <c r="B26" s="5">
        <f>B25/B13</f>
        <v>8.1574482828991894E-4</v>
      </c>
      <c r="C26" s="5">
        <f>C25/C13</f>
        <v>5.4499865787397089E-4</v>
      </c>
      <c r="E26" s="5">
        <f t="shared" ref="E26:H26" si="6">E25/E13</f>
        <v>8.0822512096991473E-4</v>
      </c>
      <c r="F26" s="5">
        <f>F25/F13</f>
        <v>5.1753039172492906E-4</v>
      </c>
      <c r="H26" s="5">
        <f t="shared" si="6"/>
        <v>7.1508764214505305E-4</v>
      </c>
    </row>
    <row r="28" spans="1:9" x14ac:dyDescent="0.25">
      <c r="A28" s="23" t="s">
        <v>154</v>
      </c>
      <c r="B28" s="24">
        <v>12880</v>
      </c>
      <c r="C28" s="24">
        <v>7185.56531</v>
      </c>
      <c r="D28" s="25">
        <f>C28/C23</f>
        <v>2.7413884416877466E-2</v>
      </c>
      <c r="E28" s="24">
        <v>12880</v>
      </c>
      <c r="F28" s="24">
        <v>8281.2679700000008</v>
      </c>
      <c r="H28" s="24">
        <v>13616</v>
      </c>
    </row>
  </sheetData>
  <mergeCells count="2">
    <mergeCell ref="A4:A5"/>
    <mergeCell ref="B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раздел 1</vt:lpstr>
      <vt:lpstr>раздел 2</vt:lpstr>
      <vt:lpstr>раздел 3</vt:lpstr>
      <vt:lpstr>раздел 4</vt:lpstr>
      <vt:lpstr>раздел 5</vt:lpstr>
      <vt:lpstr>АУП</vt:lpstr>
      <vt:lpstr>'раздел 2'!Заголовки_для_печати</vt:lpstr>
      <vt:lpstr>'раздел 5'!Заголовки_для_печати</vt:lpstr>
      <vt:lpstr>'раздел 2'!Область_печати</vt:lpstr>
      <vt:lpstr>'раздел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Безпалько Михаил Петрович</cp:lastModifiedBy>
  <cp:lastPrinted>2022-03-04T04:08:34Z</cp:lastPrinted>
  <dcterms:created xsi:type="dcterms:W3CDTF">1996-10-08T23:32:33Z</dcterms:created>
  <dcterms:modified xsi:type="dcterms:W3CDTF">2025-01-07T05:12:27Z</dcterms:modified>
</cp:coreProperties>
</file>