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006474bfbf3f402/Work/Чукотский АО/Новая ТСОО 2020/"/>
    </mc:Choice>
  </mc:AlternateContent>
  <xr:revisionPtr revIDLastSave="1" documentId="8_{699A72F6-9352-49F3-B182-F6D08C54F7DB}" xr6:coauthVersionLast="45" xr6:coauthVersionMax="45" xr10:uidLastSave="{F046592B-37EB-43D4-B450-DCFF7A6B0C9D}"/>
  <bookViews>
    <workbookView xWindow="-98" yWindow="277" windowWidth="38596" windowHeight="20070" xr2:uid="{A1044D84-1871-4750-B90F-7AE6273CFD15}"/>
  </bookViews>
  <sheets>
    <sheet name="Приложение Б2" sheetId="1" r:id="rId1"/>
  </sheets>
  <externalReferences>
    <externalReference r:id="rId2"/>
  </externalReferences>
  <definedNames>
    <definedName name="_xlnm._FilterDatabase" localSheetId="0" hidden="1">'Приложение Б2'!$A$3:$O$668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" i="1" l="1"/>
  <c r="N3" i="1"/>
  <c r="M3" i="1"/>
  <c r="L3" i="1"/>
  <c r="K3" i="1"/>
  <c r="J3" i="1"/>
  <c r="I3" i="1"/>
  <c r="H3" i="1"/>
  <c r="G3" i="1"/>
  <c r="F3" i="1"/>
  <c r="E3" i="1"/>
</calcChain>
</file>

<file path=xl/sharedStrings.xml><?xml version="1.0" encoding="utf-8"?>
<sst xmlns="http://schemas.openxmlformats.org/spreadsheetml/2006/main" count="2609" uniqueCount="123">
  <si>
    <t>Тип объекта</t>
  </si>
  <si>
    <t>Наименование</t>
  </si>
  <si>
    <t>Координаты</t>
  </si>
  <si>
    <t>Показатель</t>
  </si>
  <si>
    <t>Полигон</t>
  </si>
  <si>
    <t>Полигон ТКО ООО "АТК"</t>
  </si>
  <si>
    <t>64.724311, 177.415669</t>
  </si>
  <si>
    <t>Емкость на начало года, тыс. тонн</t>
  </si>
  <si>
    <t>Мощность, тыс. тонн</t>
  </si>
  <si>
    <t>Завезено отходов, тыс. тонн</t>
  </si>
  <si>
    <t>Из других регионов, тыс. тонн</t>
  </si>
  <si>
    <t>Емкость на конец года, тыс. тонн</t>
  </si>
  <si>
    <t>Тариф, руб./тонна</t>
  </si>
  <si>
    <t>Внебюджетные инвестиции, тыс. руб.</t>
  </si>
  <si>
    <t>Бюджетные инвестиции, тыс. руб.</t>
  </si>
  <si>
    <t>Изменение мощности, тыс. тонн</t>
  </si>
  <si>
    <t>Изменение емкости, тыс. тонн</t>
  </si>
  <si>
    <t>Необходимая валовая выручка, тыс. руб.</t>
  </si>
  <si>
    <t>Объект размещения ТКО МП ЖКХ Билибинского МР (г. Билибино)</t>
  </si>
  <si>
    <t>68.118035, 166.3562</t>
  </si>
  <si>
    <t>Объект размещения ТКО ООО "Андезит" (с. Канчалан)</t>
  </si>
  <si>
    <t>65.174923, 176.724171</t>
  </si>
  <si>
    <t>Объект размещения ТКО МП "ЧРКХ" (с. Рыткучи)</t>
  </si>
  <si>
    <t>68.903585, 170.709369</t>
  </si>
  <si>
    <t>Объект размещения ТКО МП "ЧРКХ" (с. Айон)</t>
  </si>
  <si>
    <t>69.94322, 168.032982</t>
  </si>
  <si>
    <t>Объект размещения, п.г.т. Беринговский, ООО "Сервис Групп"</t>
  </si>
  <si>
    <t>63.050981, 179.273062</t>
  </si>
  <si>
    <t>Объект размещения, с.п. Алькатваам, ООО "Сервис Групп"</t>
  </si>
  <si>
    <t>63.125395, 179.015045</t>
  </si>
  <si>
    <t>Объект размещения, с.п. Мейныпильгыно, ООО "Сервис Групп"</t>
  </si>
  <si>
    <t>62.537826, 177.040801</t>
  </si>
  <si>
    <t>Объект размещения, с.п. Хатырка, ООО "Сервис Групп"</t>
  </si>
  <si>
    <t>62.0355, 175.1713</t>
  </si>
  <si>
    <t>Объект размещения, п.г.т. Угольные Копи, ООО "Андезит"</t>
  </si>
  <si>
    <t>64.78796, 177.645338</t>
  </si>
  <si>
    <t>Объект размещения, с.п. Усть Белая, ООО "Андезит"</t>
  </si>
  <si>
    <t>65.494295, 173.264291</t>
  </si>
  <si>
    <t>Объект размещения, с.п. Марково, ООО "РТК"</t>
  </si>
  <si>
    <t>64.662432, 170.379393</t>
  </si>
  <si>
    <t>Объект размещения, с.п. Ваеги, ООО "РТК"</t>
  </si>
  <si>
    <t>64.168635, 171.023633</t>
  </si>
  <si>
    <t>Объект размещения, с.п. Ламутское, ООО "РТК"</t>
  </si>
  <si>
    <t>65.536389, 168.84</t>
  </si>
  <si>
    <t>Объект размещения, с.п. Чуванское, ООО "РТК"</t>
  </si>
  <si>
    <t>65.1723, 167.9402</t>
  </si>
  <si>
    <t>Объект размещения, с.п. Снежное, ООО "РТК"</t>
  </si>
  <si>
    <t>65.453313, 172.981636</t>
  </si>
  <si>
    <t>Объект размещения, г. Певек, МП "Чаунское районное коммунальное хозяство"</t>
  </si>
  <si>
    <t>69.685038, 170.428858</t>
  </si>
  <si>
    <t>Объект размещения, с.п. Биллингс, МП "Чаунское районное коммунальное хозяство"</t>
  </si>
  <si>
    <t>69.875977, 175.724764</t>
  </si>
  <si>
    <t>Объект размещения, с.п. Новое Чаплино</t>
  </si>
  <si>
    <t>64.506399, -172.874448</t>
  </si>
  <si>
    <t>Объект размещения, с.п. Сиреники</t>
  </si>
  <si>
    <t>64.409485, -173.951774</t>
  </si>
  <si>
    <t>Объект размещения, с.п. Нунлигран</t>
  </si>
  <si>
    <t>64.797912, -175.340469</t>
  </si>
  <si>
    <t>Объект размещения, с.п. Энмелен</t>
  </si>
  <si>
    <t>65.007178, -175.878359</t>
  </si>
  <si>
    <t>Объект размещения, с.п. Янракыннот</t>
  </si>
  <si>
    <t>64.911815, -172.524401</t>
  </si>
  <si>
    <t>Объект размещения, п. Провидения, ООО "Полигон"</t>
  </si>
  <si>
    <t>64.441518, -173.086591</t>
  </si>
  <si>
    <t>Объект размещения, с.п. Анюйск, МП ЖКХ Билибинского МР</t>
  </si>
  <si>
    <t>68.355969, 161.565111</t>
  </si>
  <si>
    <t>Объект размещения, с.п. Илирней, МП ЖКХ Билибинского МР</t>
  </si>
  <si>
    <t>67.253009, 167.951823</t>
  </si>
  <si>
    <t>Объект размещения, с.п. Кепервеем, МП ЖКХ Билибинского МР</t>
  </si>
  <si>
    <t>67.859578, 166.18309</t>
  </si>
  <si>
    <t>Объект размещения, с.п. Омолон, МП ЖКХ Билибинского МР</t>
  </si>
  <si>
    <t>65.238307, 160.526236</t>
  </si>
  <si>
    <t>Объект размещения, с.п. Островное, МП ЖКХ Билибинского МР</t>
  </si>
  <si>
    <t>68.115128, 164.161089</t>
  </si>
  <si>
    <t>Объект размещения, г. Эгвекинот, МУП ЖКХ "Иультинское"</t>
  </si>
  <si>
    <t>66.322467, -179.131304</t>
  </si>
  <si>
    <t>Объект размещения, с.п. Амгуэма, МУП ЖКХ "Иультинское"</t>
  </si>
  <si>
    <t>67.042975, -178.878459</t>
  </si>
  <si>
    <t>Объект размещения, с.п. Конергино, МУП ЖКХ "Иультинское"</t>
  </si>
  <si>
    <t>65.889834, -178.824689</t>
  </si>
  <si>
    <t>Объект размещения, с.п. Уэлькаль, МУП ЖКХ "Иультинское"</t>
  </si>
  <si>
    <t>65.539191, -179.297634</t>
  </si>
  <si>
    <t>Объект размещения, с.п. Ванкарем, МУП ЖКХ "Иультинское"</t>
  </si>
  <si>
    <t>67.843014, -175.835983</t>
  </si>
  <si>
    <t>Объект размещения, с.п. Нутэпэльмен, МУП ЖКХ "Иультинское"</t>
  </si>
  <si>
    <t>67.428065, -174.930576</t>
  </si>
  <si>
    <t>Объект размещения, с.п. Рыркайпий (Мыс Шмидта), МУП ЖКХ "Иультинское"</t>
  </si>
  <si>
    <t>68.912966, -179.486762</t>
  </si>
  <si>
    <t>Объект размещения, с.п. Лаврентия, МУП "Айсберг"</t>
  </si>
  <si>
    <t>65.593138, -171.085688</t>
  </si>
  <si>
    <t>Объект размещения, с.п. Лорино, МУП "Айсберг"</t>
  </si>
  <si>
    <t>65.506449, -171.688153</t>
  </si>
  <si>
    <t>Объект размещения, с.п. Нешкан, МУП "Айсберг"</t>
  </si>
  <si>
    <t>67.034137, -172.924808</t>
  </si>
  <si>
    <t>Объект размещения, с.п. Энурмино, МУП "Айсберг"</t>
  </si>
  <si>
    <t>66.951194, -171.840291</t>
  </si>
  <si>
    <t>Объект размещения, с.п. Инчоун, МУП "Айсберг"</t>
  </si>
  <si>
    <t>66.299917, -170.294768</t>
  </si>
  <si>
    <t>Объект размещения, с.п. Уэлен, МУП "Айсберг"</t>
  </si>
  <si>
    <t>66.173622, -169.92516</t>
  </si>
  <si>
    <t>Сортировка</t>
  </si>
  <si>
    <t>Сортировка ТКО ООО "АТК"</t>
  </si>
  <si>
    <t>Масса полученного вторичного продукта, тыс. тонн</t>
  </si>
  <si>
    <t>Масса компоста, тыс. тонн</t>
  </si>
  <si>
    <t>Масса RDF, тыс. тонн</t>
  </si>
  <si>
    <t>Горючая масса, тыс. тонн</t>
  </si>
  <si>
    <t>Доходы от реализации переработанных ТКО, тыс. руб.</t>
  </si>
  <si>
    <t>Сортировка, Билибинский район</t>
  </si>
  <si>
    <t>Сортировка, г.о. Певек</t>
  </si>
  <si>
    <t>Сортировка, г.о. Провидения</t>
  </si>
  <si>
    <t>Сортировка, г.о. Эгвекинот</t>
  </si>
  <si>
    <t>Сортировка, Чукотский район, с.п. Лаврентия</t>
  </si>
  <si>
    <t>Сортировка, п.г.т. Угольные копи</t>
  </si>
  <si>
    <t>64.844444, 177.896944</t>
  </si>
  <si>
    <t>Объект обезвреживания ООО "АТК"</t>
  </si>
  <si>
    <t>Комплекс мобильной инсинерации, Билибинский район</t>
  </si>
  <si>
    <t>Комплекс мобильной инсинерации, г.о. Певек</t>
  </si>
  <si>
    <t>Комплекс мобильной инсинерации, г.о. Провидения</t>
  </si>
  <si>
    <t>Комплекс мобильной инсинерации, г.о. Эгвекинот</t>
  </si>
  <si>
    <t>Комплекс мобильной инсинерации, Чукотский район, с.п. Лаврентия</t>
  </si>
  <si>
    <t>Комплекс мобильной инсинерации, Анадырский район, п.г.т.  Угольные копи</t>
  </si>
  <si>
    <t>Обезвреживание/термическая утилизация</t>
  </si>
  <si>
    <t>Приложение Б2. Сведения об объектах инфраструктуры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</si>
</sst>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3" x14ac:knownFonts="1"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B9CDE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165" fontId="2" fillId="0" borderId="1" xfId="0" applyNumberFormat="1" applyFont="1" applyBorder="1"/>
    <xf numFmtId="0" fontId="2" fillId="0" borderId="0" xfId="0" applyFont="1"/>
    <xf numFmtId="165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Downloads\svod.chuk.1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ъекты"/>
      <sheetName val="Маршруты"/>
      <sheetName val="Направления"/>
      <sheetName val="Инвестиции"/>
      <sheetName val="Баланс"/>
      <sheetName val="Тарифы"/>
      <sheetName val="Внешние данные"/>
    </sheetNames>
    <sheetDataSet>
      <sheetData sheetId="0"/>
      <sheetData sheetId="1">
        <row r="2">
          <cell r="A2">
            <v>2020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FCAD0-1AC1-465C-9220-275CC7A6F04A}">
  <dimension ref="A1:O668"/>
  <sheetViews>
    <sheetView tabSelected="1" zoomScale="90" zoomScaleNormal="90" workbookViewId="0">
      <pane ySplit="3" topLeftCell="A4" activePane="bottomLeft" state="frozen"/>
      <selection activeCell="B22" sqref="B22"/>
      <selection pane="bottomLeft" activeCell="B38" sqref="B38"/>
    </sheetView>
  </sheetViews>
  <sheetFormatPr defaultColWidth="11.46484375" defaultRowHeight="13.9" x14ac:dyDescent="0.4"/>
  <cols>
    <col min="1" max="1" width="14.46484375" style="5" customWidth="1"/>
    <col min="2" max="2" width="73.265625" style="5" bestFit="1" customWidth="1"/>
    <col min="3" max="3" width="21.1328125" style="5" customWidth="1"/>
    <col min="4" max="4" width="47.1328125" style="5" bestFit="1" customWidth="1"/>
    <col min="5" max="15" width="9.53125" style="6" bestFit="1" customWidth="1"/>
    <col min="16" max="23" width="8" style="5" customWidth="1"/>
    <col min="24" max="1022" width="8.53125" style="5" customWidth="1"/>
    <col min="1023" max="16384" width="11.46484375" style="5"/>
  </cols>
  <sheetData>
    <row r="1" spans="1:15" x14ac:dyDescent="0.4">
      <c r="A1" s="8" t="s">
        <v>122</v>
      </c>
    </row>
    <row r="3" spans="1:15" s="7" customFormat="1" ht="30.75" customHeight="1" x14ac:dyDescent="0.45">
      <c r="A3" s="1" t="s">
        <v>0</v>
      </c>
      <c r="B3" s="1" t="s">
        <v>1</v>
      </c>
      <c r="C3" s="1" t="s">
        <v>2</v>
      </c>
      <c r="D3" s="1" t="s">
        <v>3</v>
      </c>
      <c r="E3" s="2">
        <f>[1]Маршруты!$A$2</f>
        <v>2020</v>
      </c>
      <c r="F3" s="2">
        <f>[1]Маршруты!$A$2+1</f>
        <v>2021</v>
      </c>
      <c r="G3" s="2">
        <f>[1]Маршруты!$A$2+2</f>
        <v>2022</v>
      </c>
      <c r="H3" s="2">
        <f>[1]Маршруты!$A$2+3</f>
        <v>2023</v>
      </c>
      <c r="I3" s="2">
        <f>[1]Маршруты!$A$2+4</f>
        <v>2024</v>
      </c>
      <c r="J3" s="2">
        <f>[1]Маршруты!$A$2+5</f>
        <v>2025</v>
      </c>
      <c r="K3" s="2">
        <f>[1]Маршруты!$A$2+6</f>
        <v>2026</v>
      </c>
      <c r="L3" s="2">
        <f>[1]Маршруты!$A$2+7</f>
        <v>2027</v>
      </c>
      <c r="M3" s="2">
        <f>[1]Маршруты!$A$2+8</f>
        <v>2028</v>
      </c>
      <c r="N3" s="2">
        <f>[1]Маршруты!$A$2+9</f>
        <v>2029</v>
      </c>
      <c r="O3" s="2">
        <f>[1]Маршруты!$A$2+10</f>
        <v>2030</v>
      </c>
    </row>
    <row r="4" spans="1:15" x14ac:dyDescent="0.4">
      <c r="A4" s="3" t="s">
        <v>4</v>
      </c>
      <c r="B4" s="3" t="s">
        <v>5</v>
      </c>
      <c r="C4" s="3" t="s">
        <v>6</v>
      </c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x14ac:dyDescent="0.4">
      <c r="A5" s="3" t="s">
        <v>4</v>
      </c>
      <c r="B5" s="3" t="s">
        <v>5</v>
      </c>
      <c r="C5" s="3" t="s">
        <v>6</v>
      </c>
      <c r="D5" s="3" t="s">
        <v>7</v>
      </c>
      <c r="E5" s="4">
        <v>128.649</v>
      </c>
      <c r="F5" s="4">
        <v>126.54213900000001</v>
      </c>
      <c r="G5" s="4">
        <v>124.259885</v>
      </c>
      <c r="H5" s="4">
        <v>121.756277</v>
      </c>
      <c r="I5" s="4">
        <v>119.023971</v>
      </c>
      <c r="J5" s="4">
        <v>116.10937699999999</v>
      </c>
      <c r="K5" s="4">
        <v>113.045187</v>
      </c>
      <c r="L5" s="4">
        <v>109.866046</v>
      </c>
      <c r="M5" s="4">
        <v>106.57105</v>
      </c>
      <c r="N5" s="4">
        <v>103.15929</v>
      </c>
      <c r="O5" s="4">
        <v>99.629850000000005</v>
      </c>
    </row>
    <row r="6" spans="1:15" x14ac:dyDescent="0.4">
      <c r="A6" s="3" t="s">
        <v>4</v>
      </c>
      <c r="B6" s="3" t="s">
        <v>5</v>
      </c>
      <c r="C6" s="3" t="s">
        <v>6</v>
      </c>
      <c r="D6" s="3" t="s">
        <v>8</v>
      </c>
      <c r="E6" s="4">
        <v>10</v>
      </c>
      <c r="F6" s="4">
        <v>10</v>
      </c>
      <c r="G6" s="4">
        <v>10</v>
      </c>
      <c r="H6" s="4">
        <v>10</v>
      </c>
      <c r="I6" s="4">
        <v>10</v>
      </c>
      <c r="J6" s="4">
        <v>10</v>
      </c>
      <c r="K6" s="4">
        <v>10</v>
      </c>
      <c r="L6" s="4">
        <v>10</v>
      </c>
      <c r="M6" s="4">
        <v>10</v>
      </c>
      <c r="N6" s="4">
        <v>10</v>
      </c>
      <c r="O6" s="4">
        <v>10</v>
      </c>
    </row>
    <row r="7" spans="1:15" x14ac:dyDescent="0.4">
      <c r="A7" s="3" t="s">
        <v>4</v>
      </c>
      <c r="B7" s="3" t="s">
        <v>5</v>
      </c>
      <c r="C7" s="3" t="s">
        <v>6</v>
      </c>
      <c r="D7" s="3" t="s">
        <v>9</v>
      </c>
      <c r="E7" s="4">
        <v>2.1068609999999999</v>
      </c>
      <c r="F7" s="4">
        <v>2.282254</v>
      </c>
      <c r="G7" s="4">
        <v>2.5036079999999998</v>
      </c>
      <c r="H7" s="4">
        <v>2.7323059999999999</v>
      </c>
      <c r="I7" s="4">
        <v>2.9145940000000001</v>
      </c>
      <c r="J7" s="4">
        <v>3.06419</v>
      </c>
      <c r="K7" s="4">
        <v>3.179141</v>
      </c>
      <c r="L7" s="4">
        <v>3.2949959999999998</v>
      </c>
      <c r="M7" s="4">
        <v>3.4117600000000001</v>
      </c>
      <c r="N7" s="4">
        <v>3.5294400000000001</v>
      </c>
      <c r="O7" s="4">
        <v>3.6480399999999999</v>
      </c>
    </row>
    <row r="8" spans="1:15" x14ac:dyDescent="0.4">
      <c r="A8" s="3" t="s">
        <v>4</v>
      </c>
      <c r="B8" s="3" t="s">
        <v>5</v>
      </c>
      <c r="C8" s="3" t="s">
        <v>6</v>
      </c>
      <c r="D8" s="3" t="s">
        <v>10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</row>
    <row r="9" spans="1:15" x14ac:dyDescent="0.4">
      <c r="A9" s="3" t="s">
        <v>4</v>
      </c>
      <c r="B9" s="3" t="s">
        <v>5</v>
      </c>
      <c r="C9" s="3" t="s">
        <v>6</v>
      </c>
      <c r="D9" s="3" t="s">
        <v>11</v>
      </c>
      <c r="E9" s="4">
        <v>126.54213900000001</v>
      </c>
      <c r="F9" s="4">
        <v>124.259885</v>
      </c>
      <c r="G9" s="4">
        <v>121.756277</v>
      </c>
      <c r="H9" s="4">
        <v>119.023971</v>
      </c>
      <c r="I9" s="4">
        <v>116.10937699999999</v>
      </c>
      <c r="J9" s="4">
        <v>113.045187</v>
      </c>
      <c r="K9" s="4">
        <v>109.866046</v>
      </c>
      <c r="L9" s="4">
        <v>106.57105</v>
      </c>
      <c r="M9" s="4">
        <v>103.15929</v>
      </c>
      <c r="N9" s="4">
        <v>99.629850000000019</v>
      </c>
      <c r="O9" s="4">
        <v>95.98181000000001</v>
      </c>
    </row>
    <row r="10" spans="1:15" x14ac:dyDescent="0.4">
      <c r="A10" s="3" t="s">
        <v>4</v>
      </c>
      <c r="B10" s="3" t="s">
        <v>5</v>
      </c>
      <c r="C10" s="3" t="s">
        <v>6</v>
      </c>
      <c r="D10" s="3" t="s">
        <v>12</v>
      </c>
      <c r="E10" s="4">
        <v>4935.6654099999996</v>
      </c>
      <c r="F10" s="4">
        <v>4591.1753930000004</v>
      </c>
      <c r="G10" s="4">
        <v>4680.0339370000002</v>
      </c>
      <c r="H10" s="4">
        <v>4774.1888520000002</v>
      </c>
      <c r="I10" s="4">
        <v>4141.1745879345081</v>
      </c>
      <c r="J10" s="4">
        <v>4262.7802666435364</v>
      </c>
      <c r="K10" s="4">
        <v>4393.2444569981426</v>
      </c>
      <c r="L10" s="4">
        <v>4528.4526861772438</v>
      </c>
      <c r="M10" s="4">
        <v>4668.5580100645257</v>
      </c>
      <c r="N10" s="4">
        <v>4813.6787703648824</v>
      </c>
      <c r="O10" s="4">
        <v>4963.9839375473684</v>
      </c>
    </row>
    <row r="11" spans="1:15" x14ac:dyDescent="0.4">
      <c r="A11" s="3" t="s">
        <v>4</v>
      </c>
      <c r="B11" s="3" t="s">
        <v>5</v>
      </c>
      <c r="C11" s="3" t="s">
        <v>6</v>
      </c>
      <c r="D11" s="3" t="s">
        <v>13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</row>
    <row r="12" spans="1:15" x14ac:dyDescent="0.4">
      <c r="A12" s="3" t="s">
        <v>4</v>
      </c>
      <c r="B12" s="3" t="s">
        <v>5</v>
      </c>
      <c r="C12" s="3" t="s">
        <v>6</v>
      </c>
      <c r="D12" s="3" t="s">
        <v>14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</row>
    <row r="13" spans="1:15" x14ac:dyDescent="0.4">
      <c r="A13" s="3" t="s">
        <v>4</v>
      </c>
      <c r="B13" s="3" t="s">
        <v>5</v>
      </c>
      <c r="C13" s="3" t="s">
        <v>6</v>
      </c>
      <c r="D13" s="3" t="s">
        <v>15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</row>
    <row r="14" spans="1:15" x14ac:dyDescent="0.4">
      <c r="A14" s="3" t="s">
        <v>4</v>
      </c>
      <c r="B14" s="3" t="s">
        <v>5</v>
      </c>
      <c r="C14" s="3" t="s">
        <v>6</v>
      </c>
      <c r="D14" s="3" t="s">
        <v>16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</row>
    <row r="15" spans="1:15" x14ac:dyDescent="0.4">
      <c r="A15" s="3" t="s">
        <v>4</v>
      </c>
      <c r="B15" s="3" t="s">
        <v>5</v>
      </c>
      <c r="C15" s="3" t="s">
        <v>6</v>
      </c>
      <c r="D15" s="3" t="s">
        <v>17</v>
      </c>
      <c r="E15" s="4">
        <v>10398.76096137801</v>
      </c>
      <c r="F15" s="4">
        <v>10478.228405375819</v>
      </c>
      <c r="G15" s="4">
        <v>11716.970404944699</v>
      </c>
      <c r="H15" s="4">
        <v>13044.54484545271</v>
      </c>
      <c r="I15" s="4">
        <v>12069.842606946389</v>
      </c>
      <c r="J15" s="4">
        <v>13061.968665246461</v>
      </c>
      <c r="K15" s="4">
        <v>13966.74357626553</v>
      </c>
      <c r="L15" s="4">
        <v>14921.23348714327</v>
      </c>
      <c r="M15" s="4">
        <v>15927.99947641775</v>
      </c>
      <c r="N15" s="4">
        <v>16989.590399276629</v>
      </c>
      <c r="O15" s="4">
        <v>18108.811963530301</v>
      </c>
    </row>
    <row r="16" spans="1:15" x14ac:dyDescent="0.4">
      <c r="A16" s="3" t="s">
        <v>4</v>
      </c>
      <c r="B16" s="3" t="s">
        <v>18</v>
      </c>
      <c r="C16" s="3" t="s">
        <v>19</v>
      </c>
      <c r="D16" s="3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x14ac:dyDescent="0.4">
      <c r="A17" s="3" t="s">
        <v>4</v>
      </c>
      <c r="B17" s="3" t="s">
        <v>18</v>
      </c>
      <c r="C17" s="3" t="s">
        <v>19</v>
      </c>
      <c r="D17" s="3" t="s">
        <v>7</v>
      </c>
      <c r="E17" s="4">
        <v>193.73478080000001</v>
      </c>
      <c r="F17" s="4">
        <v>190.9425616</v>
      </c>
      <c r="G17" s="4">
        <v>188.09535857795751</v>
      </c>
      <c r="H17" s="4"/>
      <c r="I17" s="4"/>
      <c r="J17" s="4"/>
      <c r="K17" s="4"/>
      <c r="L17" s="4"/>
      <c r="M17" s="4"/>
      <c r="N17" s="4"/>
      <c r="O17" s="4"/>
    </row>
    <row r="18" spans="1:15" x14ac:dyDescent="0.4">
      <c r="A18" s="3" t="s">
        <v>4</v>
      </c>
      <c r="B18" s="3" t="s">
        <v>18</v>
      </c>
      <c r="C18" s="3" t="s">
        <v>19</v>
      </c>
      <c r="D18" s="3" t="s">
        <v>8</v>
      </c>
      <c r="E18" s="4">
        <v>3</v>
      </c>
      <c r="F18" s="4">
        <v>3</v>
      </c>
      <c r="G18" s="4">
        <v>3</v>
      </c>
      <c r="H18" s="4"/>
      <c r="I18" s="4"/>
      <c r="J18" s="4"/>
      <c r="K18" s="4"/>
      <c r="L18" s="4"/>
      <c r="M18" s="4"/>
      <c r="N18" s="4"/>
      <c r="O18" s="4"/>
    </row>
    <row r="19" spans="1:15" x14ac:dyDescent="0.4">
      <c r="A19" s="3" t="s">
        <v>4</v>
      </c>
      <c r="B19" s="3" t="s">
        <v>18</v>
      </c>
      <c r="C19" s="3" t="s">
        <v>19</v>
      </c>
      <c r="D19" s="3" t="s">
        <v>9</v>
      </c>
      <c r="E19" s="4">
        <v>2.792219199999999</v>
      </c>
      <c r="F19" s="4">
        <v>2.8472030220425601</v>
      </c>
      <c r="G19" s="4">
        <v>2.9165953388160828</v>
      </c>
      <c r="H19" s="4"/>
      <c r="I19" s="4"/>
      <c r="J19" s="4"/>
      <c r="K19" s="4"/>
      <c r="L19" s="4"/>
      <c r="M19" s="4"/>
      <c r="N19" s="4"/>
      <c r="O19" s="4"/>
    </row>
    <row r="20" spans="1:15" x14ac:dyDescent="0.4">
      <c r="A20" s="3" t="s">
        <v>4</v>
      </c>
      <c r="B20" s="3" t="s">
        <v>18</v>
      </c>
      <c r="C20" s="3" t="s">
        <v>19</v>
      </c>
      <c r="D20" s="3" t="s">
        <v>10</v>
      </c>
      <c r="E20" s="4">
        <v>0</v>
      </c>
      <c r="F20" s="4">
        <v>0</v>
      </c>
      <c r="G20" s="4">
        <v>0</v>
      </c>
      <c r="H20" s="4"/>
      <c r="I20" s="4"/>
      <c r="J20" s="4"/>
      <c r="K20" s="4"/>
      <c r="L20" s="4"/>
      <c r="M20" s="4"/>
      <c r="N20" s="4"/>
      <c r="O20" s="4"/>
    </row>
    <row r="21" spans="1:15" x14ac:dyDescent="0.4">
      <c r="A21" s="3" t="s">
        <v>4</v>
      </c>
      <c r="B21" s="3" t="s">
        <v>18</v>
      </c>
      <c r="C21" s="3" t="s">
        <v>19</v>
      </c>
      <c r="D21" s="3" t="s">
        <v>11</v>
      </c>
      <c r="E21" s="4">
        <v>190.9425616</v>
      </c>
      <c r="F21" s="4">
        <v>188.09535857795751</v>
      </c>
      <c r="G21" s="4">
        <v>185.1787632391414</v>
      </c>
      <c r="H21" s="4"/>
      <c r="I21" s="4"/>
      <c r="J21" s="4"/>
      <c r="K21" s="4"/>
      <c r="L21" s="4"/>
      <c r="M21" s="4"/>
      <c r="N21" s="4"/>
      <c r="O21" s="4"/>
    </row>
    <row r="22" spans="1:15" x14ac:dyDescent="0.4">
      <c r="A22" s="3" t="s">
        <v>4</v>
      </c>
      <c r="B22" s="3" t="s">
        <v>18</v>
      </c>
      <c r="C22" s="3" t="s">
        <v>19</v>
      </c>
      <c r="D22" s="3" t="s">
        <v>12</v>
      </c>
      <c r="E22" s="4">
        <v>0.01</v>
      </c>
      <c r="F22" s="4">
        <v>0.01</v>
      </c>
      <c r="G22" s="4">
        <v>2044.9996797906799</v>
      </c>
      <c r="H22" s="4"/>
      <c r="I22" s="4"/>
      <c r="J22" s="4"/>
      <c r="K22" s="4"/>
      <c r="L22" s="4"/>
      <c r="M22" s="4"/>
      <c r="N22" s="4"/>
      <c r="O22" s="4"/>
    </row>
    <row r="23" spans="1:15" x14ac:dyDescent="0.4">
      <c r="A23" s="3" t="s">
        <v>4</v>
      </c>
      <c r="B23" s="3" t="s">
        <v>18</v>
      </c>
      <c r="C23" s="3" t="s">
        <v>19</v>
      </c>
      <c r="D23" s="3" t="s">
        <v>13</v>
      </c>
      <c r="E23" s="4">
        <v>0</v>
      </c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</row>
    <row r="24" spans="1:15" x14ac:dyDescent="0.4">
      <c r="A24" s="3" t="s">
        <v>4</v>
      </c>
      <c r="B24" s="3" t="s">
        <v>18</v>
      </c>
      <c r="C24" s="3" t="s">
        <v>19</v>
      </c>
      <c r="D24" s="3" t="s">
        <v>14</v>
      </c>
      <c r="E24" s="4">
        <v>13109.222400000001</v>
      </c>
      <c r="F24" s="4">
        <v>0</v>
      </c>
      <c r="G24" s="4"/>
      <c r="H24" s="4"/>
      <c r="I24" s="4"/>
      <c r="J24" s="4"/>
      <c r="K24" s="4"/>
      <c r="L24" s="4"/>
      <c r="M24" s="4"/>
      <c r="N24" s="4"/>
      <c r="O24" s="4"/>
    </row>
    <row r="25" spans="1:15" x14ac:dyDescent="0.4">
      <c r="A25" s="3" t="s">
        <v>4</v>
      </c>
      <c r="B25" s="3" t="s">
        <v>18</v>
      </c>
      <c r="C25" s="3" t="s">
        <v>19</v>
      </c>
      <c r="D25" s="3" t="s">
        <v>15</v>
      </c>
      <c r="E25" s="4">
        <v>0</v>
      </c>
      <c r="F25" s="4">
        <v>0</v>
      </c>
      <c r="G25" s="4">
        <v>0</v>
      </c>
      <c r="H25" s="4"/>
      <c r="I25" s="4"/>
      <c r="J25" s="4"/>
      <c r="K25" s="4"/>
      <c r="L25" s="4"/>
      <c r="M25" s="4"/>
      <c r="N25" s="4"/>
      <c r="O25" s="4"/>
    </row>
    <row r="26" spans="1:15" x14ac:dyDescent="0.4">
      <c r="A26" s="3" t="s">
        <v>4</v>
      </c>
      <c r="B26" s="3" t="s">
        <v>18</v>
      </c>
      <c r="C26" s="3" t="s">
        <v>19</v>
      </c>
      <c r="D26" s="3" t="s">
        <v>16</v>
      </c>
      <c r="E26" s="4">
        <v>0</v>
      </c>
      <c r="F26" s="4">
        <v>0</v>
      </c>
      <c r="G26" s="4">
        <v>0</v>
      </c>
      <c r="H26" s="4"/>
      <c r="I26" s="4"/>
      <c r="J26" s="4"/>
      <c r="K26" s="4"/>
      <c r="L26" s="4"/>
      <c r="M26" s="4"/>
      <c r="N26" s="4"/>
      <c r="O26" s="4"/>
    </row>
    <row r="27" spans="1:15" x14ac:dyDescent="0.4">
      <c r="A27" s="3" t="s">
        <v>4</v>
      </c>
      <c r="B27" s="3" t="s">
        <v>18</v>
      </c>
      <c r="C27" s="3" t="s">
        <v>19</v>
      </c>
      <c r="D27" s="3" t="s">
        <v>17</v>
      </c>
      <c r="E27" s="4">
        <v>2.7922191999999992E-2</v>
      </c>
      <c r="F27" s="4">
        <v>2.84720302204256E-2</v>
      </c>
      <c r="G27" s="4">
        <v>5964.4365339578799</v>
      </c>
      <c r="H27" s="4"/>
      <c r="I27" s="4"/>
      <c r="J27" s="4"/>
      <c r="K27" s="4"/>
      <c r="L27" s="4"/>
      <c r="M27" s="4"/>
      <c r="N27" s="4"/>
      <c r="O27" s="4"/>
    </row>
    <row r="28" spans="1:15" x14ac:dyDescent="0.4">
      <c r="A28" s="3" t="s">
        <v>4</v>
      </c>
      <c r="B28" s="3" t="s">
        <v>20</v>
      </c>
      <c r="C28" s="3" t="s">
        <v>21</v>
      </c>
      <c r="D28" s="3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x14ac:dyDescent="0.4">
      <c r="A29" s="3" t="s">
        <v>4</v>
      </c>
      <c r="B29" s="3" t="s">
        <v>20</v>
      </c>
      <c r="C29" s="3" t="s">
        <v>21</v>
      </c>
      <c r="D29" s="3" t="s">
        <v>7</v>
      </c>
      <c r="E29" s="4">
        <v>9.871696</v>
      </c>
      <c r="F29" s="4">
        <v>9.7633919999999996</v>
      </c>
      <c r="G29" s="4">
        <v>9.6529552992928007</v>
      </c>
      <c r="H29" s="4">
        <v>9.5398270242722933</v>
      </c>
      <c r="I29" s="4">
        <v>9.4239178639337169</v>
      </c>
      <c r="J29" s="4">
        <v>9.3057921611310679</v>
      </c>
      <c r="K29" s="4">
        <v>9.1858474288183913</v>
      </c>
      <c r="L29" s="4">
        <v>9.0645049325621816</v>
      </c>
      <c r="M29" s="4">
        <v>8.9417536863271874</v>
      </c>
      <c r="N29" s="4">
        <v>8.8175826378026159</v>
      </c>
      <c r="O29" s="4">
        <v>8.6919806545319513</v>
      </c>
    </row>
    <row r="30" spans="1:15" x14ac:dyDescent="0.4">
      <c r="A30" s="3" t="s">
        <v>4</v>
      </c>
      <c r="B30" s="3" t="s">
        <v>20</v>
      </c>
      <c r="C30" s="3" t="s">
        <v>21</v>
      </c>
      <c r="D30" s="3" t="s">
        <v>8</v>
      </c>
      <c r="E30" s="4">
        <v>1</v>
      </c>
      <c r="F30" s="4">
        <v>1</v>
      </c>
      <c r="G30" s="4">
        <v>1</v>
      </c>
      <c r="H30" s="4">
        <v>1</v>
      </c>
      <c r="I30" s="4">
        <v>1</v>
      </c>
      <c r="J30" s="4">
        <v>1</v>
      </c>
      <c r="K30" s="4">
        <v>1</v>
      </c>
      <c r="L30" s="4">
        <v>1</v>
      </c>
      <c r="M30" s="4">
        <v>1</v>
      </c>
      <c r="N30" s="4">
        <v>1</v>
      </c>
      <c r="O30" s="4">
        <v>1</v>
      </c>
    </row>
    <row r="31" spans="1:15" x14ac:dyDescent="0.4">
      <c r="A31" s="3" t="s">
        <v>4</v>
      </c>
      <c r="B31" s="3" t="s">
        <v>20</v>
      </c>
      <c r="C31" s="3" t="s">
        <v>21</v>
      </c>
      <c r="D31" s="3" t="s">
        <v>9</v>
      </c>
      <c r="E31" s="4">
        <v>0.108304</v>
      </c>
      <c r="F31" s="4">
        <v>0.11043670070720001</v>
      </c>
      <c r="G31" s="4">
        <v>0.1131282750205059</v>
      </c>
      <c r="H31" s="4">
        <v>0.1159091603385775</v>
      </c>
      <c r="I31" s="4">
        <v>0.1181257028026481</v>
      </c>
      <c r="J31" s="4">
        <v>0.1199447323126764</v>
      </c>
      <c r="K31" s="4">
        <v>0.1213424962562089</v>
      </c>
      <c r="L31" s="4">
        <v>0.1227512462349946</v>
      </c>
      <c r="M31" s="4">
        <v>0.1241710485245717</v>
      </c>
      <c r="N31" s="4">
        <v>0.12560198327066399</v>
      </c>
      <c r="O31" s="4">
        <v>0.12704412012218111</v>
      </c>
    </row>
    <row r="32" spans="1:15" x14ac:dyDescent="0.4">
      <c r="A32" s="3" t="s">
        <v>4</v>
      </c>
      <c r="B32" s="3" t="s">
        <v>20</v>
      </c>
      <c r="C32" s="3" t="s">
        <v>21</v>
      </c>
      <c r="D32" s="3" t="s">
        <v>10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</row>
    <row r="33" spans="1:15" x14ac:dyDescent="0.4">
      <c r="A33" s="3" t="s">
        <v>4</v>
      </c>
      <c r="B33" s="3" t="s">
        <v>20</v>
      </c>
      <c r="C33" s="3" t="s">
        <v>21</v>
      </c>
      <c r="D33" s="3" t="s">
        <v>11</v>
      </c>
      <c r="E33" s="4">
        <v>9.7633919999999996</v>
      </c>
      <c r="F33" s="4">
        <v>9.6529552992927989</v>
      </c>
      <c r="G33" s="4">
        <v>9.5398270242722951</v>
      </c>
      <c r="H33" s="4">
        <v>9.4239178639337151</v>
      </c>
      <c r="I33" s="4">
        <v>9.3057921611310679</v>
      </c>
      <c r="J33" s="4">
        <v>9.1858474288183913</v>
      </c>
      <c r="K33" s="4">
        <v>9.0645049325621816</v>
      </c>
      <c r="L33" s="4">
        <v>8.9417536863271874</v>
      </c>
      <c r="M33" s="4">
        <v>8.8175826378026159</v>
      </c>
      <c r="N33" s="4">
        <v>8.6919806545319513</v>
      </c>
      <c r="O33" s="4">
        <v>8.564936534409771</v>
      </c>
    </row>
    <row r="34" spans="1:15" x14ac:dyDescent="0.4">
      <c r="A34" s="3" t="s">
        <v>4</v>
      </c>
      <c r="B34" s="3" t="s">
        <v>20</v>
      </c>
      <c r="C34" s="3" t="s">
        <v>21</v>
      </c>
      <c r="D34" s="3" t="s">
        <v>12</v>
      </c>
      <c r="E34" s="4">
        <v>0.01</v>
      </c>
      <c r="F34" s="4">
        <v>0.01</v>
      </c>
      <c r="G34" s="4">
        <v>4644.5000482297719</v>
      </c>
      <c r="H34" s="4">
        <v>4635.8865689891791</v>
      </c>
      <c r="I34" s="4">
        <v>4644.7457473767181</v>
      </c>
      <c r="J34" s="4">
        <v>4665.9086950152041</v>
      </c>
      <c r="K34" s="4">
        <v>4699.0857403071323</v>
      </c>
      <c r="L34" s="4">
        <v>4734.5661545657458</v>
      </c>
      <c r="M34" s="4">
        <v>4772.4164246988748</v>
      </c>
      <c r="N34" s="4">
        <v>4812.6620891648035</v>
      </c>
      <c r="O34" s="4">
        <v>4855.3732887473716</v>
      </c>
    </row>
    <row r="35" spans="1:15" x14ac:dyDescent="0.4">
      <c r="A35" s="3" t="s">
        <v>4</v>
      </c>
      <c r="B35" s="3" t="s">
        <v>20</v>
      </c>
      <c r="C35" s="3" t="s">
        <v>21</v>
      </c>
      <c r="D35" s="3" t="s">
        <v>13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</row>
    <row r="36" spans="1:15" x14ac:dyDescent="0.4">
      <c r="A36" s="3" t="s">
        <v>4</v>
      </c>
      <c r="B36" s="3" t="s">
        <v>20</v>
      </c>
      <c r="C36" s="3" t="s">
        <v>21</v>
      </c>
      <c r="D36" s="3" t="s">
        <v>14</v>
      </c>
      <c r="E36" s="4">
        <v>12605.43339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</row>
    <row r="37" spans="1:15" x14ac:dyDescent="0.4">
      <c r="A37" s="3" t="s">
        <v>4</v>
      </c>
      <c r="B37" s="3" t="s">
        <v>20</v>
      </c>
      <c r="C37" s="3" t="s">
        <v>21</v>
      </c>
      <c r="D37" s="3" t="s">
        <v>15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</row>
    <row r="38" spans="1:15" x14ac:dyDescent="0.4">
      <c r="A38" s="3" t="s">
        <v>4</v>
      </c>
      <c r="B38" s="3" t="s">
        <v>20</v>
      </c>
      <c r="C38" s="3" t="s">
        <v>21</v>
      </c>
      <c r="D38" s="3" t="s">
        <v>16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</row>
    <row r="39" spans="1:15" x14ac:dyDescent="0.4">
      <c r="A39" s="3" t="s">
        <v>4</v>
      </c>
      <c r="B39" s="3" t="s">
        <v>20</v>
      </c>
      <c r="C39" s="3" t="s">
        <v>21</v>
      </c>
      <c r="D39" s="3" t="s">
        <v>17</v>
      </c>
      <c r="E39" s="4">
        <v>1.08304E-3</v>
      </c>
      <c r="F39" s="4">
        <v>1.1043670070720001E-3</v>
      </c>
      <c r="G39" s="4">
        <v>525.42427878889066</v>
      </c>
      <c r="H39" s="4">
        <v>537.3417196364245</v>
      </c>
      <c r="I39" s="4">
        <v>548.66385574848596</v>
      </c>
      <c r="J39" s="4">
        <v>559.65116941898782</v>
      </c>
      <c r="K39" s="4">
        <v>570.19879385082299</v>
      </c>
      <c r="L39" s="4">
        <v>581.17389585497153</v>
      </c>
      <c r="M39" s="4">
        <v>592.59595145074695</v>
      </c>
      <c r="N39" s="4">
        <v>604.47990321063662</v>
      </c>
      <c r="O39" s="4">
        <v>616.84662733365099</v>
      </c>
    </row>
    <row r="40" spans="1:15" x14ac:dyDescent="0.4">
      <c r="A40" s="3" t="s">
        <v>4</v>
      </c>
      <c r="B40" s="3" t="s">
        <v>22</v>
      </c>
      <c r="C40" s="3" t="s">
        <v>23</v>
      </c>
      <c r="D40" s="3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x14ac:dyDescent="0.4">
      <c r="A41" s="3" t="s">
        <v>4</v>
      </c>
      <c r="B41" s="3" t="s">
        <v>22</v>
      </c>
      <c r="C41" s="3" t="s">
        <v>23</v>
      </c>
      <c r="D41" s="3" t="s">
        <v>7</v>
      </c>
      <c r="E41" s="4">
        <v>0.93</v>
      </c>
      <c r="F41" s="4">
        <v>0.62691866183827372</v>
      </c>
      <c r="G41" s="4">
        <v>0.31786910658173428</v>
      </c>
      <c r="H41" s="4">
        <v>3.8012873646595269</v>
      </c>
      <c r="I41" s="4">
        <v>3.4769235053319112</v>
      </c>
      <c r="J41" s="4">
        <v>3.146356803485987</v>
      </c>
      <c r="K41" s="4">
        <v>2.8106996719416659</v>
      </c>
      <c r="L41" s="4">
        <v>2.4711309935806081</v>
      </c>
      <c r="M41" s="4">
        <v>2.1276200247343811</v>
      </c>
      <c r="N41" s="4">
        <v>1.780135836266995</v>
      </c>
      <c r="O41" s="4">
        <v>1.4286472747601291</v>
      </c>
    </row>
    <row r="42" spans="1:15" x14ac:dyDescent="0.4">
      <c r="A42" s="3" t="s">
        <v>4</v>
      </c>
      <c r="B42" s="3" t="s">
        <v>22</v>
      </c>
      <c r="C42" s="3" t="s">
        <v>23</v>
      </c>
      <c r="D42" s="3" t="s">
        <v>8</v>
      </c>
      <c r="E42" s="4">
        <v>1</v>
      </c>
      <c r="F42" s="4">
        <v>1</v>
      </c>
      <c r="G42" s="4">
        <v>1</v>
      </c>
      <c r="H42" s="4">
        <v>1</v>
      </c>
      <c r="I42" s="4">
        <v>1</v>
      </c>
      <c r="J42" s="4">
        <v>1</v>
      </c>
      <c r="K42" s="4">
        <v>1</v>
      </c>
      <c r="L42" s="4">
        <v>1</v>
      </c>
      <c r="M42" s="4">
        <v>1</v>
      </c>
      <c r="N42" s="4">
        <v>1</v>
      </c>
      <c r="O42" s="4">
        <v>1</v>
      </c>
    </row>
    <row r="43" spans="1:15" x14ac:dyDescent="0.4">
      <c r="A43" s="3" t="s">
        <v>4</v>
      </c>
      <c r="B43" s="3" t="s">
        <v>22</v>
      </c>
      <c r="C43" s="3" t="s">
        <v>23</v>
      </c>
      <c r="D43" s="3" t="s">
        <v>9</v>
      </c>
      <c r="E43" s="4">
        <v>0.30308133816172639</v>
      </c>
      <c r="F43" s="4">
        <v>0.30904955525653938</v>
      </c>
      <c r="G43" s="4">
        <v>0.31658174192220728</v>
      </c>
      <c r="H43" s="4">
        <v>0.32436385932761641</v>
      </c>
      <c r="I43" s="4">
        <v>0.33056670184592429</v>
      </c>
      <c r="J43" s="4">
        <v>0.33565713154431992</v>
      </c>
      <c r="K43" s="4">
        <v>0.33956867836105842</v>
      </c>
      <c r="L43" s="4">
        <v>0.34351096884622678</v>
      </c>
      <c r="M43" s="4">
        <v>0.34748418846738671</v>
      </c>
      <c r="N43" s="4">
        <v>0.35148856150686603</v>
      </c>
      <c r="O43" s="4">
        <v>0.35552428287237547</v>
      </c>
    </row>
    <row r="44" spans="1:15" x14ac:dyDescent="0.4">
      <c r="A44" s="3" t="s">
        <v>4</v>
      </c>
      <c r="B44" s="3" t="s">
        <v>22</v>
      </c>
      <c r="C44" s="3" t="s">
        <v>23</v>
      </c>
      <c r="D44" s="3" t="s">
        <v>10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</row>
    <row r="45" spans="1:15" x14ac:dyDescent="0.4">
      <c r="A45" s="3" t="s">
        <v>4</v>
      </c>
      <c r="B45" s="3" t="s">
        <v>22</v>
      </c>
      <c r="C45" s="3" t="s">
        <v>23</v>
      </c>
      <c r="D45" s="3" t="s">
        <v>11</v>
      </c>
      <c r="E45" s="4">
        <v>0.62691866183827361</v>
      </c>
      <c r="F45" s="4">
        <v>0.31786910658173428</v>
      </c>
      <c r="G45" s="4">
        <v>1.2873646595270021E-3</v>
      </c>
      <c r="H45" s="4">
        <v>3.4769235053319112</v>
      </c>
      <c r="I45" s="4">
        <v>3.146356803485987</v>
      </c>
      <c r="J45" s="4">
        <v>2.8106996719416668</v>
      </c>
      <c r="K45" s="4">
        <v>2.4711309935806081</v>
      </c>
      <c r="L45" s="4">
        <v>2.1276200247343811</v>
      </c>
      <c r="M45" s="4">
        <v>1.780135836266995</v>
      </c>
      <c r="N45" s="4">
        <v>1.4286472747601291</v>
      </c>
      <c r="O45" s="4">
        <v>1.073122991887753</v>
      </c>
    </row>
    <row r="46" spans="1:15" x14ac:dyDescent="0.4">
      <c r="A46" s="3" t="s">
        <v>4</v>
      </c>
      <c r="B46" s="3" t="s">
        <v>22</v>
      </c>
      <c r="C46" s="3" t="s">
        <v>23</v>
      </c>
      <c r="D46" s="3" t="s">
        <v>12</v>
      </c>
      <c r="E46" s="4">
        <v>1513.657608</v>
      </c>
      <c r="F46" s="4">
        <v>1548.0463669999999</v>
      </c>
      <c r="G46" s="4">
        <v>1587.3047750000001</v>
      </c>
      <c r="H46" s="4">
        <v>2665.852143579219</v>
      </c>
      <c r="I46" s="4">
        <v>2695.8079004716942</v>
      </c>
      <c r="J46" s="4">
        <v>2731.5617585969908</v>
      </c>
      <c r="K46" s="4">
        <v>2773.0538621346509</v>
      </c>
      <c r="L46" s="4">
        <v>2816.2717317257629</v>
      </c>
      <c r="M46" s="4">
        <v>2861.2785881876171</v>
      </c>
      <c r="N46" s="4">
        <v>2908.0964653044448</v>
      </c>
      <c r="O46" s="4">
        <v>2956.7914619499811</v>
      </c>
    </row>
    <row r="47" spans="1:15" x14ac:dyDescent="0.4">
      <c r="A47" s="3" t="s">
        <v>4</v>
      </c>
      <c r="B47" s="3" t="s">
        <v>22</v>
      </c>
      <c r="C47" s="3" t="s">
        <v>23</v>
      </c>
      <c r="D47" s="3" t="s">
        <v>13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</row>
    <row r="48" spans="1:15" x14ac:dyDescent="0.4">
      <c r="A48" s="3" t="s">
        <v>4</v>
      </c>
      <c r="B48" s="3" t="s">
        <v>22</v>
      </c>
      <c r="C48" s="3" t="s">
        <v>23</v>
      </c>
      <c r="D48" s="3" t="s">
        <v>14</v>
      </c>
      <c r="E48" s="4">
        <v>13225.8745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</row>
    <row r="49" spans="1:15" x14ac:dyDescent="0.4">
      <c r="A49" s="3" t="s">
        <v>4</v>
      </c>
      <c r="B49" s="3" t="s">
        <v>22</v>
      </c>
      <c r="C49" s="3" t="s">
        <v>23</v>
      </c>
      <c r="D49" s="3" t="s">
        <v>15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</row>
    <row r="50" spans="1:15" x14ac:dyDescent="0.4">
      <c r="A50" s="3" t="s">
        <v>4</v>
      </c>
      <c r="B50" s="3" t="s">
        <v>22</v>
      </c>
      <c r="C50" s="3" t="s">
        <v>23</v>
      </c>
      <c r="D50" s="3" t="s">
        <v>16</v>
      </c>
      <c r="E50" s="4">
        <v>0</v>
      </c>
      <c r="F50" s="4">
        <v>0</v>
      </c>
      <c r="G50" s="4">
        <v>0</v>
      </c>
      <c r="H50" s="4">
        <v>3.7999999999999989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</row>
    <row r="51" spans="1:15" x14ac:dyDescent="0.4">
      <c r="A51" s="3" t="s">
        <v>4</v>
      </c>
      <c r="B51" s="3" t="s">
        <v>22</v>
      </c>
      <c r="C51" s="3" t="s">
        <v>23</v>
      </c>
      <c r="D51" s="3" t="s">
        <v>17</v>
      </c>
      <c r="E51" s="4">
        <v>458.7613733513179</v>
      </c>
      <c r="F51" s="4">
        <v>478.42304123785158</v>
      </c>
      <c r="G51" s="4">
        <v>502.51171063093727</v>
      </c>
      <c r="H51" s="4">
        <v>864.70608968815418</v>
      </c>
      <c r="I51" s="4">
        <v>891.14432646911371</v>
      </c>
      <c r="J51" s="4">
        <v>916.86818452682394</v>
      </c>
      <c r="K51" s="4">
        <v>941.642234989092</v>
      </c>
      <c r="L51" s="4">
        <v>967.42023109935792</v>
      </c>
      <c r="M51" s="4">
        <v>994.24906819548403</v>
      </c>
      <c r="N51" s="4">
        <v>1022.162643313061</v>
      </c>
      <c r="O51" s="4">
        <v>1051.21116411293</v>
      </c>
    </row>
    <row r="52" spans="1:15" x14ac:dyDescent="0.4">
      <c r="A52" s="3" t="s">
        <v>4</v>
      </c>
      <c r="B52" s="3" t="s">
        <v>24</v>
      </c>
      <c r="C52" s="3" t="s">
        <v>25</v>
      </c>
      <c r="D52" s="3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x14ac:dyDescent="0.4">
      <c r="A53" s="3" t="s">
        <v>4</v>
      </c>
      <c r="B53" s="3" t="s">
        <v>24</v>
      </c>
      <c r="C53" s="3" t="s">
        <v>25</v>
      </c>
      <c r="D53" s="3" t="s">
        <v>7</v>
      </c>
      <c r="E53" s="4">
        <v>0.41</v>
      </c>
      <c r="F53" s="4">
        <v>0.27917198551005917</v>
      </c>
      <c r="G53" s="4">
        <v>0.1457677319243855</v>
      </c>
      <c r="H53" s="4">
        <v>1.639112136529896</v>
      </c>
      <c r="I53" s="4">
        <v>1.4990973142860979</v>
      </c>
      <c r="J53" s="4">
        <v>1.3564049745950499</v>
      </c>
      <c r="K53" s="4">
        <v>1.211515301295865</v>
      </c>
      <c r="L53" s="4">
        <v>1.0649371706778561</v>
      </c>
      <c r="M53" s="4">
        <v>0.91665731193681066</v>
      </c>
      <c r="N53" s="4">
        <v>0.76666237420963701</v>
      </c>
      <c r="O53" s="4">
        <v>0.61493890981958932</v>
      </c>
    </row>
    <row r="54" spans="1:15" x14ac:dyDescent="0.4">
      <c r="A54" s="3" t="s">
        <v>4</v>
      </c>
      <c r="B54" s="3" t="s">
        <v>24</v>
      </c>
      <c r="C54" s="3" t="s">
        <v>25</v>
      </c>
      <c r="D54" s="3" t="s">
        <v>8</v>
      </c>
      <c r="E54" s="4">
        <v>1</v>
      </c>
      <c r="F54" s="4">
        <v>1</v>
      </c>
      <c r="G54" s="4">
        <v>1</v>
      </c>
      <c r="H54" s="4">
        <v>1</v>
      </c>
      <c r="I54" s="4">
        <v>1</v>
      </c>
      <c r="J54" s="4">
        <v>1</v>
      </c>
      <c r="K54" s="4">
        <v>1</v>
      </c>
      <c r="L54" s="4">
        <v>1</v>
      </c>
      <c r="M54" s="4">
        <v>1</v>
      </c>
      <c r="N54" s="4">
        <v>1</v>
      </c>
      <c r="O54" s="4">
        <v>1</v>
      </c>
    </row>
    <row r="55" spans="1:15" x14ac:dyDescent="0.4">
      <c r="A55" s="3" t="s">
        <v>4</v>
      </c>
      <c r="B55" s="3" t="s">
        <v>24</v>
      </c>
      <c r="C55" s="3" t="s">
        <v>25</v>
      </c>
      <c r="D55" s="3" t="s">
        <v>9</v>
      </c>
      <c r="E55" s="4">
        <v>0.1308280144899408</v>
      </c>
      <c r="F55" s="4">
        <v>0.13340425358567379</v>
      </c>
      <c r="G55" s="4">
        <v>0.13665559539448921</v>
      </c>
      <c r="H55" s="4">
        <v>0.14001482224379791</v>
      </c>
      <c r="I55" s="4">
        <v>0.14269233969104819</v>
      </c>
      <c r="J55" s="4">
        <v>0.1448896732991847</v>
      </c>
      <c r="K55" s="4">
        <v>0.14657813061800939</v>
      </c>
      <c r="L55" s="4">
        <v>0.1482798587410453</v>
      </c>
      <c r="M55" s="4">
        <v>0.14999493772717359</v>
      </c>
      <c r="N55" s="4">
        <v>0.1517234643900478</v>
      </c>
      <c r="O55" s="4">
        <v>0.15346552286348139</v>
      </c>
    </row>
    <row r="56" spans="1:15" x14ac:dyDescent="0.4">
      <c r="A56" s="3" t="s">
        <v>4</v>
      </c>
      <c r="B56" s="3" t="s">
        <v>24</v>
      </c>
      <c r="C56" s="3" t="s">
        <v>25</v>
      </c>
      <c r="D56" s="3" t="s">
        <v>10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</row>
    <row r="57" spans="1:15" x14ac:dyDescent="0.4">
      <c r="A57" s="3" t="s">
        <v>4</v>
      </c>
      <c r="B57" s="3" t="s">
        <v>24</v>
      </c>
      <c r="C57" s="3" t="s">
        <v>25</v>
      </c>
      <c r="D57" s="3" t="s">
        <v>11</v>
      </c>
      <c r="E57" s="4">
        <v>0.27917198551005917</v>
      </c>
      <c r="F57" s="4">
        <v>0.14576773192438541</v>
      </c>
      <c r="G57" s="4">
        <v>9.1121365298962864E-3</v>
      </c>
      <c r="H57" s="4">
        <v>1.499097314286099</v>
      </c>
      <c r="I57" s="4">
        <v>1.3564049745950499</v>
      </c>
      <c r="J57" s="4">
        <v>1.211515301295865</v>
      </c>
      <c r="K57" s="4">
        <v>1.0649371706778561</v>
      </c>
      <c r="L57" s="4">
        <v>0.91665731193681055</v>
      </c>
      <c r="M57" s="4">
        <v>0.76666237420963701</v>
      </c>
      <c r="N57" s="4">
        <v>0.61493890981958921</v>
      </c>
      <c r="O57" s="4">
        <v>0.46147338695610779</v>
      </c>
    </row>
    <row r="58" spans="1:15" x14ac:dyDescent="0.4">
      <c r="A58" s="3" t="s">
        <v>4</v>
      </c>
      <c r="B58" s="3" t="s">
        <v>24</v>
      </c>
      <c r="C58" s="3" t="s">
        <v>25</v>
      </c>
      <c r="D58" s="3" t="s">
        <v>12</v>
      </c>
      <c r="E58" s="4">
        <v>1342.0150309999999</v>
      </c>
      <c r="F58" s="4">
        <v>1373.316331</v>
      </c>
      <c r="G58" s="4">
        <v>1409.060559</v>
      </c>
      <c r="H58" s="4">
        <v>3577.796752752995</v>
      </c>
      <c r="I58" s="4">
        <v>3582.7106370925549</v>
      </c>
      <c r="J58" s="4">
        <v>3597.2935833138931</v>
      </c>
      <c r="K58" s="4">
        <v>3621.3182740873958</v>
      </c>
      <c r="L58" s="4">
        <v>3647.093453213974</v>
      </c>
      <c r="M58" s="4">
        <v>3674.67396031718</v>
      </c>
      <c r="N58" s="4">
        <v>3704.0732950564079</v>
      </c>
      <c r="O58" s="4">
        <v>3735.349051705</v>
      </c>
    </row>
    <row r="59" spans="1:15" x14ac:dyDescent="0.4">
      <c r="A59" s="3" t="s">
        <v>4</v>
      </c>
      <c r="B59" s="3" t="s">
        <v>24</v>
      </c>
      <c r="C59" s="3" t="s">
        <v>25</v>
      </c>
      <c r="D59" s="3" t="s">
        <v>13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</row>
    <row r="60" spans="1:15" x14ac:dyDescent="0.4">
      <c r="A60" s="3" t="s">
        <v>4</v>
      </c>
      <c r="B60" s="3" t="s">
        <v>24</v>
      </c>
      <c r="C60" s="3" t="s">
        <v>25</v>
      </c>
      <c r="D60" s="3" t="s">
        <v>14</v>
      </c>
      <c r="E60" s="4">
        <v>11969.2649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</row>
    <row r="61" spans="1:15" x14ac:dyDescent="0.4">
      <c r="A61" s="3" t="s">
        <v>4</v>
      </c>
      <c r="B61" s="3" t="s">
        <v>24</v>
      </c>
      <c r="C61" s="3" t="s">
        <v>25</v>
      </c>
      <c r="D61" s="3" t="s">
        <v>15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</row>
    <row r="62" spans="1:15" x14ac:dyDescent="0.4">
      <c r="A62" s="3" t="s">
        <v>4</v>
      </c>
      <c r="B62" s="3" t="s">
        <v>24</v>
      </c>
      <c r="C62" s="3" t="s">
        <v>25</v>
      </c>
      <c r="D62" s="3" t="s">
        <v>16</v>
      </c>
      <c r="E62" s="4">
        <v>0</v>
      </c>
      <c r="F62" s="4">
        <v>0</v>
      </c>
      <c r="G62" s="4">
        <v>0</v>
      </c>
      <c r="H62" s="4">
        <v>1.63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</row>
    <row r="63" spans="1:15" x14ac:dyDescent="0.4">
      <c r="A63" s="3" t="s">
        <v>4</v>
      </c>
      <c r="B63" s="3" t="s">
        <v>24</v>
      </c>
      <c r="C63" s="3" t="s">
        <v>25</v>
      </c>
      <c r="D63" s="3" t="s">
        <v>17</v>
      </c>
      <c r="E63" s="4">
        <v>175.57316192138629</v>
      </c>
      <c r="F63" s="4">
        <v>183.2062400740711</v>
      </c>
      <c r="G63" s="4">
        <v>192.55600963703679</v>
      </c>
      <c r="H63" s="4">
        <v>500.94457636114782</v>
      </c>
      <c r="I63" s="4">
        <v>511.22536324274279</v>
      </c>
      <c r="J63" s="4">
        <v>521.21069204760329</v>
      </c>
      <c r="K63" s="4">
        <v>530.80606298856674</v>
      </c>
      <c r="L63" s="4">
        <v>540.79050205795909</v>
      </c>
      <c r="M63" s="4">
        <v>551.18249184544186</v>
      </c>
      <c r="N63" s="4">
        <v>561.99483268061783</v>
      </c>
      <c r="O63" s="4">
        <v>573.24729529751755</v>
      </c>
    </row>
    <row r="64" spans="1:15" x14ac:dyDescent="0.4">
      <c r="A64" s="3" t="s">
        <v>4</v>
      </c>
      <c r="B64" s="3" t="s">
        <v>26</v>
      </c>
      <c r="C64" s="3" t="s">
        <v>27</v>
      </c>
      <c r="D64" s="3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x14ac:dyDescent="0.4">
      <c r="A65" s="3" t="s">
        <v>4</v>
      </c>
      <c r="B65" s="3" t="s">
        <v>26</v>
      </c>
      <c r="C65" s="3" t="s">
        <v>27</v>
      </c>
      <c r="D65" s="3" t="s">
        <v>7</v>
      </c>
      <c r="E65" s="4">
        <v>100.7489554</v>
      </c>
      <c r="F65" s="4">
        <v>100.1781108</v>
      </c>
      <c r="G65" s="4">
        <v>99.596025242305728</v>
      </c>
      <c r="H65" s="4">
        <v>98.999753037190757</v>
      </c>
      <c r="I65" s="4">
        <v>98.38882344761133</v>
      </c>
      <c r="J65" s="4">
        <v>97.766210990397411</v>
      </c>
      <c r="K65" s="4">
        <v>97.134010861693611</v>
      </c>
      <c r="L65" s="4">
        <v>96.494443452009961</v>
      </c>
      <c r="M65" s="4">
        <v>95.847450856570106</v>
      </c>
      <c r="N65" s="4">
        <v>95.192974821275115</v>
      </c>
      <c r="O65" s="4">
        <v>94.530956669596989</v>
      </c>
    </row>
    <row r="66" spans="1:15" x14ac:dyDescent="0.4">
      <c r="A66" s="3" t="s">
        <v>4</v>
      </c>
      <c r="B66" s="3" t="s">
        <v>26</v>
      </c>
      <c r="C66" s="3" t="s">
        <v>27</v>
      </c>
      <c r="D66" s="3" t="s">
        <v>8</v>
      </c>
      <c r="E66" s="4">
        <v>1</v>
      </c>
      <c r="F66" s="4">
        <v>1</v>
      </c>
      <c r="G66" s="4">
        <v>1</v>
      </c>
      <c r="H66" s="4">
        <v>1</v>
      </c>
      <c r="I66" s="4">
        <v>1</v>
      </c>
      <c r="J66" s="4">
        <v>1</v>
      </c>
      <c r="K66" s="4">
        <v>1</v>
      </c>
      <c r="L66" s="4">
        <v>1</v>
      </c>
      <c r="M66" s="4">
        <v>1</v>
      </c>
      <c r="N66" s="4">
        <v>1</v>
      </c>
      <c r="O66" s="4">
        <v>1</v>
      </c>
    </row>
    <row r="67" spans="1:15" x14ac:dyDescent="0.4">
      <c r="A67" s="3" t="s">
        <v>4</v>
      </c>
      <c r="B67" s="3" t="s">
        <v>26</v>
      </c>
      <c r="C67" s="3" t="s">
        <v>27</v>
      </c>
      <c r="D67" s="3" t="s">
        <v>9</v>
      </c>
      <c r="E67" s="4">
        <v>0.57084460000000004</v>
      </c>
      <c r="F67" s="4">
        <v>0.58208555769427994</v>
      </c>
      <c r="G67" s="4">
        <v>0.5962722051149606</v>
      </c>
      <c r="H67" s="4">
        <v>0.610929589579435</v>
      </c>
      <c r="I67" s="4">
        <v>0.62261245721392167</v>
      </c>
      <c r="J67" s="4">
        <v>0.63220012870380449</v>
      </c>
      <c r="K67" s="4">
        <v>0.63956740968364123</v>
      </c>
      <c r="L67" s="4">
        <v>0.64699259543984544</v>
      </c>
      <c r="M67" s="4">
        <v>0.65447603529500054</v>
      </c>
      <c r="N67" s="4">
        <v>0.66201815167813649</v>
      </c>
      <c r="O67" s="4">
        <v>0.66961931169207456</v>
      </c>
    </row>
    <row r="68" spans="1:15" x14ac:dyDescent="0.4">
      <c r="A68" s="3" t="s">
        <v>4</v>
      </c>
      <c r="B68" s="3" t="s">
        <v>26</v>
      </c>
      <c r="C68" s="3" t="s">
        <v>27</v>
      </c>
      <c r="D68" s="3" t="s">
        <v>10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</row>
    <row r="69" spans="1:15" x14ac:dyDescent="0.4">
      <c r="A69" s="3" t="s">
        <v>4</v>
      </c>
      <c r="B69" s="3" t="s">
        <v>26</v>
      </c>
      <c r="C69" s="3" t="s">
        <v>27</v>
      </c>
      <c r="D69" s="3" t="s">
        <v>11</v>
      </c>
      <c r="E69" s="4">
        <v>100.1781108</v>
      </c>
      <c r="F69" s="4">
        <v>99.596025242305728</v>
      </c>
      <c r="G69" s="4">
        <v>98.999753037190771</v>
      </c>
      <c r="H69" s="4">
        <v>98.388823447611315</v>
      </c>
      <c r="I69" s="4">
        <v>97.766210990397411</v>
      </c>
      <c r="J69" s="4">
        <v>97.134010861693611</v>
      </c>
      <c r="K69" s="4">
        <v>96.494443452009975</v>
      </c>
      <c r="L69" s="4">
        <v>95.84745085657012</v>
      </c>
      <c r="M69" s="4">
        <v>95.192974821275101</v>
      </c>
      <c r="N69" s="4">
        <v>94.530956669596975</v>
      </c>
      <c r="O69" s="4">
        <v>93.861337357904915</v>
      </c>
    </row>
    <row r="70" spans="1:15" x14ac:dyDescent="0.4">
      <c r="A70" s="3" t="s">
        <v>4</v>
      </c>
      <c r="B70" s="3" t="s">
        <v>26</v>
      </c>
      <c r="C70" s="3" t="s">
        <v>27</v>
      </c>
      <c r="D70" s="3" t="s">
        <v>12</v>
      </c>
      <c r="E70" s="4">
        <v>3347.9590149999999</v>
      </c>
      <c r="F70" s="4">
        <v>3432.2240240000001</v>
      </c>
      <c r="G70" s="4">
        <v>3675.0196639283622</v>
      </c>
      <c r="H70" s="4">
        <v>4327.8162384737689</v>
      </c>
      <c r="I70" s="4">
        <v>4428.8819079752957</v>
      </c>
      <c r="J70" s="4">
        <v>4535.7336811721016</v>
      </c>
      <c r="K70" s="4">
        <v>4648.4148488808423</v>
      </c>
      <c r="L70" s="4">
        <v>4764.7065741780834</v>
      </c>
      <c r="M70" s="4">
        <v>4884.7315610644191</v>
      </c>
      <c r="N70" s="4">
        <v>5008.5730534178847</v>
      </c>
      <c r="O70" s="4">
        <v>5136.3600476002239</v>
      </c>
    </row>
    <row r="71" spans="1:15" x14ac:dyDescent="0.4">
      <c r="A71" s="3" t="s">
        <v>4</v>
      </c>
      <c r="B71" s="3" t="s">
        <v>26</v>
      </c>
      <c r="C71" s="3" t="s">
        <v>27</v>
      </c>
      <c r="D71" s="3" t="s">
        <v>13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</row>
    <row r="72" spans="1:15" x14ac:dyDescent="0.4">
      <c r="A72" s="3" t="s">
        <v>4</v>
      </c>
      <c r="B72" s="3" t="s">
        <v>26</v>
      </c>
      <c r="C72" s="3" t="s">
        <v>27</v>
      </c>
      <c r="D72" s="3" t="s">
        <v>14</v>
      </c>
      <c r="E72" s="4">
        <v>0</v>
      </c>
      <c r="F72" s="4">
        <v>0</v>
      </c>
      <c r="G72" s="4">
        <v>13701.478830208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</row>
    <row r="73" spans="1:15" x14ac:dyDescent="0.4">
      <c r="A73" s="3" t="s">
        <v>4</v>
      </c>
      <c r="B73" s="3" t="s">
        <v>26</v>
      </c>
      <c r="C73" s="3" t="s">
        <v>27</v>
      </c>
      <c r="D73" s="3" t="s">
        <v>15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</row>
    <row r="74" spans="1:15" x14ac:dyDescent="0.4">
      <c r="A74" s="3" t="s">
        <v>4</v>
      </c>
      <c r="B74" s="3" t="s">
        <v>26</v>
      </c>
      <c r="C74" s="3" t="s">
        <v>27</v>
      </c>
      <c r="D74" s="3" t="s">
        <v>16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</row>
    <row r="75" spans="1:15" x14ac:dyDescent="0.4">
      <c r="A75" s="3" t="s">
        <v>4</v>
      </c>
      <c r="B75" s="3" t="s">
        <v>26</v>
      </c>
      <c r="C75" s="3" t="s">
        <v>27</v>
      </c>
      <c r="D75" s="3" t="s">
        <v>17</v>
      </c>
      <c r="E75" s="4">
        <v>1911.1643247340689</v>
      </c>
      <c r="F75" s="4">
        <v>1997.8480351417461</v>
      </c>
      <c r="G75" s="4">
        <v>2191.3120788514061</v>
      </c>
      <c r="H75" s="4">
        <v>2643.9909983459938</v>
      </c>
      <c r="I75" s="4">
        <v>2757.4770474347802</v>
      </c>
      <c r="J75" s="4">
        <v>2867.4914170031839</v>
      </c>
      <c r="K75" s="4">
        <v>2972.9746440336949</v>
      </c>
      <c r="L75" s="4">
        <v>3082.7298729367722</v>
      </c>
      <c r="M75" s="4">
        <v>3196.9397455658</v>
      </c>
      <c r="N75" s="4">
        <v>3315.7662753686282</v>
      </c>
      <c r="O75" s="4">
        <v>3439.405879676734</v>
      </c>
    </row>
    <row r="76" spans="1:15" x14ac:dyDescent="0.4">
      <c r="A76" s="3" t="s">
        <v>4</v>
      </c>
      <c r="B76" s="3" t="s">
        <v>28</v>
      </c>
      <c r="C76" s="3" t="s">
        <v>29</v>
      </c>
      <c r="D76" s="3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x14ac:dyDescent="0.4">
      <c r="A77" s="3" t="s">
        <v>4</v>
      </c>
      <c r="B77" s="3" t="s">
        <v>28</v>
      </c>
      <c r="C77" s="3" t="s">
        <v>29</v>
      </c>
      <c r="D77" s="3" t="s">
        <v>7</v>
      </c>
      <c r="E77" s="4">
        <v>59.752972999999997</v>
      </c>
      <c r="F77" s="4">
        <v>59.645145999999997</v>
      </c>
      <c r="G77" s="4">
        <v>59.535195692281398</v>
      </c>
      <c r="H77" s="4">
        <v>59.422565664668049</v>
      </c>
      <c r="I77" s="4">
        <v>59.307166999504908</v>
      </c>
      <c r="J77" s="4">
        <v>59.189561554128012</v>
      </c>
      <c r="K77" s="4">
        <v>59.070145090737192</v>
      </c>
      <c r="L77" s="4">
        <v>58.949337019531903</v>
      </c>
      <c r="M77" s="4">
        <v>58.827126402862334</v>
      </c>
      <c r="N77" s="4">
        <v>58.703502237095051</v>
      </c>
      <c r="O77" s="4">
        <v>58.578453438803898</v>
      </c>
    </row>
    <row r="78" spans="1:15" x14ac:dyDescent="0.4">
      <c r="A78" s="3" t="s">
        <v>4</v>
      </c>
      <c r="B78" s="3" t="s">
        <v>28</v>
      </c>
      <c r="C78" s="3" t="s">
        <v>29</v>
      </c>
      <c r="D78" s="3" t="s">
        <v>8</v>
      </c>
      <c r="E78" s="4">
        <v>1</v>
      </c>
      <c r="F78" s="4">
        <v>1</v>
      </c>
      <c r="G78" s="4">
        <v>1</v>
      </c>
      <c r="H78" s="4">
        <v>1</v>
      </c>
      <c r="I78" s="4">
        <v>1</v>
      </c>
      <c r="J78" s="4">
        <v>1</v>
      </c>
      <c r="K78" s="4">
        <v>1</v>
      </c>
      <c r="L78" s="4">
        <v>1</v>
      </c>
      <c r="M78" s="4">
        <v>1</v>
      </c>
      <c r="N78" s="4">
        <v>1</v>
      </c>
      <c r="O78" s="4">
        <v>1</v>
      </c>
    </row>
    <row r="79" spans="1:15" x14ac:dyDescent="0.4">
      <c r="A79" s="3" t="s">
        <v>4</v>
      </c>
      <c r="B79" s="3" t="s">
        <v>28</v>
      </c>
      <c r="C79" s="3" t="s">
        <v>29</v>
      </c>
      <c r="D79" s="3" t="s">
        <v>9</v>
      </c>
      <c r="E79" s="4">
        <v>0.10782700000000001</v>
      </c>
      <c r="F79" s="4">
        <v>0.1099503077186</v>
      </c>
      <c r="G79" s="4">
        <v>0.1126300276133485</v>
      </c>
      <c r="H79" s="4">
        <v>0.11539866516313151</v>
      </c>
      <c r="I79" s="4">
        <v>0.1176054453769126</v>
      </c>
      <c r="J79" s="4">
        <v>0.1194164633908162</v>
      </c>
      <c r="K79" s="4">
        <v>0.1208080712052947</v>
      </c>
      <c r="L79" s="4">
        <v>0.1222106166695668</v>
      </c>
      <c r="M79" s="4">
        <v>0.1236241657672754</v>
      </c>
      <c r="N79" s="4">
        <v>0.12504879829116089</v>
      </c>
      <c r="O79" s="4">
        <v>0.12648458358338041</v>
      </c>
    </row>
    <row r="80" spans="1:15" x14ac:dyDescent="0.4">
      <c r="A80" s="3" t="s">
        <v>4</v>
      </c>
      <c r="B80" s="3" t="s">
        <v>28</v>
      </c>
      <c r="C80" s="3" t="s">
        <v>29</v>
      </c>
      <c r="D80" s="3" t="s">
        <v>10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</row>
    <row r="81" spans="1:15" x14ac:dyDescent="0.4">
      <c r="A81" s="3" t="s">
        <v>4</v>
      </c>
      <c r="B81" s="3" t="s">
        <v>28</v>
      </c>
      <c r="C81" s="3" t="s">
        <v>29</v>
      </c>
      <c r="D81" s="3" t="s">
        <v>11</v>
      </c>
      <c r="E81" s="4">
        <v>59.645145999999997</v>
      </c>
      <c r="F81" s="4">
        <v>59.535195692281413</v>
      </c>
      <c r="G81" s="4">
        <v>59.422565664668049</v>
      </c>
      <c r="H81" s="4">
        <v>59.307166999504908</v>
      </c>
      <c r="I81" s="4">
        <v>59.189561554128012</v>
      </c>
      <c r="J81" s="4">
        <v>59.070145090737192</v>
      </c>
      <c r="K81" s="4">
        <v>58.949337019531903</v>
      </c>
      <c r="L81" s="4">
        <v>58.827126402862334</v>
      </c>
      <c r="M81" s="4">
        <v>58.703502237095051</v>
      </c>
      <c r="N81" s="4">
        <v>58.578453438803891</v>
      </c>
      <c r="O81" s="4">
        <v>58.451968855220507</v>
      </c>
    </row>
    <row r="82" spans="1:15" x14ac:dyDescent="0.4">
      <c r="A82" s="3" t="s">
        <v>4</v>
      </c>
      <c r="B82" s="3" t="s">
        <v>28</v>
      </c>
      <c r="C82" s="3" t="s">
        <v>29</v>
      </c>
      <c r="D82" s="3" t="s">
        <v>12</v>
      </c>
      <c r="E82" s="4">
        <v>8562.399281</v>
      </c>
      <c r="F82" s="4">
        <v>8786.2023260000005</v>
      </c>
      <c r="G82" s="4">
        <v>9513.620451927176</v>
      </c>
      <c r="H82" s="4">
        <v>12449.28428654165</v>
      </c>
      <c r="I82" s="4">
        <v>12688.956584846999</v>
      </c>
      <c r="J82" s="4">
        <v>12947.78488064219</v>
      </c>
      <c r="K82" s="4">
        <v>13225.67798206117</v>
      </c>
      <c r="L82" s="4">
        <v>13513.12356492519</v>
      </c>
      <c r="M82" s="4">
        <v>13810.402591336609</v>
      </c>
      <c r="N82" s="4">
        <v>14117.761425015449</v>
      </c>
      <c r="O82" s="4">
        <v>14435.497570276169</v>
      </c>
    </row>
    <row r="83" spans="1:15" x14ac:dyDescent="0.4">
      <c r="A83" s="3" t="s">
        <v>4</v>
      </c>
      <c r="B83" s="3" t="s">
        <v>28</v>
      </c>
      <c r="C83" s="3" t="s">
        <v>29</v>
      </c>
      <c r="D83" s="3" t="s">
        <v>13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</row>
    <row r="84" spans="1:15" x14ac:dyDescent="0.4">
      <c r="A84" s="3" t="s">
        <v>4</v>
      </c>
      <c r="B84" s="3" t="s">
        <v>28</v>
      </c>
      <c r="C84" s="3" t="s">
        <v>29</v>
      </c>
      <c r="D84" s="3" t="s">
        <v>14</v>
      </c>
      <c r="E84" s="4">
        <v>0</v>
      </c>
      <c r="F84" s="4">
        <v>0</v>
      </c>
      <c r="G84" s="4">
        <v>12602.562370944001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</row>
    <row r="85" spans="1:15" x14ac:dyDescent="0.4">
      <c r="A85" s="3" t="s">
        <v>4</v>
      </c>
      <c r="B85" s="3" t="s">
        <v>28</v>
      </c>
      <c r="C85" s="3" t="s">
        <v>29</v>
      </c>
      <c r="D85" s="3" t="s">
        <v>15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</row>
    <row r="86" spans="1:15" x14ac:dyDescent="0.4">
      <c r="A86" s="3" t="s">
        <v>4</v>
      </c>
      <c r="B86" s="3" t="s">
        <v>28</v>
      </c>
      <c r="C86" s="3" t="s">
        <v>29</v>
      </c>
      <c r="D86" s="3" t="s">
        <v>16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</row>
    <row r="87" spans="1:15" x14ac:dyDescent="0.4">
      <c r="A87" s="3" t="s">
        <v>4</v>
      </c>
      <c r="B87" s="3" t="s">
        <v>28</v>
      </c>
      <c r="C87" s="3" t="s">
        <v>29</v>
      </c>
      <c r="D87" s="3" t="s">
        <v>17</v>
      </c>
      <c r="E87" s="4">
        <v>923.25782727238698</v>
      </c>
      <c r="F87" s="4">
        <v>966.04564942157901</v>
      </c>
      <c r="G87" s="4">
        <v>1071.519334203475</v>
      </c>
      <c r="H87" s="4">
        <v>1436.6307889032539</v>
      </c>
      <c r="I87" s="4">
        <v>1492.2903905292401</v>
      </c>
      <c r="J87" s="4">
        <v>1546.1786791913721</v>
      </c>
      <c r="K87" s="4">
        <v>1597.7686473951439</v>
      </c>
      <c r="L87" s="4">
        <v>1651.447164001562</v>
      </c>
      <c r="M87" s="4">
        <v>1707.2994992642059</v>
      </c>
      <c r="N87" s="4">
        <v>1765.40910075949</v>
      </c>
      <c r="O87" s="4">
        <v>1825.86789899528</v>
      </c>
    </row>
    <row r="88" spans="1:15" x14ac:dyDescent="0.4">
      <c r="A88" s="3" t="s">
        <v>4</v>
      </c>
      <c r="B88" s="3" t="s">
        <v>30</v>
      </c>
      <c r="C88" s="3" t="s">
        <v>31</v>
      </c>
      <c r="D88" s="3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x14ac:dyDescent="0.4">
      <c r="A89" s="3" t="s">
        <v>4</v>
      </c>
      <c r="B89" s="3" t="s">
        <v>30</v>
      </c>
      <c r="C89" s="3" t="s">
        <v>31</v>
      </c>
      <c r="D89" s="3" t="s">
        <v>7</v>
      </c>
      <c r="E89" s="4">
        <v>58.736043199999997</v>
      </c>
      <c r="F89" s="4">
        <v>58.6057864</v>
      </c>
      <c r="G89" s="4">
        <v>58.472964609145762</v>
      </c>
      <c r="H89" s="4">
        <v>58.336905672322636</v>
      </c>
      <c r="I89" s="4">
        <v>58.197502175532208</v>
      </c>
      <c r="J89" s="4">
        <v>58.05543285173232</v>
      </c>
      <c r="K89" s="4">
        <v>57.911175788208297</v>
      </c>
      <c r="L89" s="4">
        <v>57.765237639420199</v>
      </c>
      <c r="M89" s="4">
        <v>57.617605192506119</v>
      </c>
      <c r="N89" s="4">
        <v>57.468265154894809</v>
      </c>
      <c r="O89" s="4">
        <v>57.317204137624067</v>
      </c>
    </row>
    <row r="90" spans="1:15" x14ac:dyDescent="0.4">
      <c r="A90" s="3" t="s">
        <v>4</v>
      </c>
      <c r="B90" s="3" t="s">
        <v>30</v>
      </c>
      <c r="C90" s="3" t="s">
        <v>31</v>
      </c>
      <c r="D90" s="3" t="s">
        <v>8</v>
      </c>
      <c r="E90" s="4">
        <v>1</v>
      </c>
      <c r="F90" s="4">
        <v>1</v>
      </c>
      <c r="G90" s="4">
        <v>1</v>
      </c>
      <c r="H90" s="4">
        <v>1</v>
      </c>
      <c r="I90" s="4">
        <v>1</v>
      </c>
      <c r="J90" s="4">
        <v>1</v>
      </c>
      <c r="K90" s="4">
        <v>1</v>
      </c>
      <c r="L90" s="4">
        <v>1</v>
      </c>
      <c r="M90" s="4">
        <v>1</v>
      </c>
      <c r="N90" s="4">
        <v>1</v>
      </c>
      <c r="O90" s="4">
        <v>1</v>
      </c>
    </row>
    <row r="91" spans="1:15" x14ac:dyDescent="0.4">
      <c r="A91" s="3" t="s">
        <v>4</v>
      </c>
      <c r="B91" s="3" t="s">
        <v>30</v>
      </c>
      <c r="C91" s="3" t="s">
        <v>31</v>
      </c>
      <c r="D91" s="3" t="s">
        <v>9</v>
      </c>
      <c r="E91" s="4">
        <v>0.13025680000000009</v>
      </c>
      <c r="F91" s="4">
        <v>0.13282179085424009</v>
      </c>
      <c r="G91" s="4">
        <v>0.1360589368231187</v>
      </c>
      <c r="H91" s="4">
        <v>0.13940349679042349</v>
      </c>
      <c r="I91" s="4">
        <v>0.14206932379989651</v>
      </c>
      <c r="J91" s="4">
        <v>0.14425706352402351</v>
      </c>
      <c r="K91" s="4">
        <v>0.1459381487880943</v>
      </c>
      <c r="L91" s="4">
        <v>0.14763244691407951</v>
      </c>
      <c r="M91" s="4">
        <v>0.14934003761131109</v>
      </c>
      <c r="N91" s="4">
        <v>0.1510610172707402</v>
      </c>
      <c r="O91" s="4">
        <v>0.15279546965883939</v>
      </c>
    </row>
    <row r="92" spans="1:15" x14ac:dyDescent="0.4">
      <c r="A92" s="3" t="s">
        <v>4</v>
      </c>
      <c r="B92" s="3" t="s">
        <v>30</v>
      </c>
      <c r="C92" s="3" t="s">
        <v>31</v>
      </c>
      <c r="D92" s="3" t="s">
        <v>10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</row>
    <row r="93" spans="1:15" x14ac:dyDescent="0.4">
      <c r="A93" s="3" t="s">
        <v>4</v>
      </c>
      <c r="B93" s="3" t="s">
        <v>30</v>
      </c>
      <c r="C93" s="3" t="s">
        <v>31</v>
      </c>
      <c r="D93" s="3" t="s">
        <v>11</v>
      </c>
      <c r="E93" s="4">
        <v>58.6057864</v>
      </c>
      <c r="F93" s="4">
        <v>58.472964609145762</v>
      </c>
      <c r="G93" s="4">
        <v>58.336905672322636</v>
      </c>
      <c r="H93" s="4">
        <v>58.197502175532208</v>
      </c>
      <c r="I93" s="4">
        <v>58.05543285173232</v>
      </c>
      <c r="J93" s="4">
        <v>57.911175788208297</v>
      </c>
      <c r="K93" s="4">
        <v>57.765237639420199</v>
      </c>
      <c r="L93" s="4">
        <v>57.617605192506119</v>
      </c>
      <c r="M93" s="4">
        <v>57.468265154894809</v>
      </c>
      <c r="N93" s="4">
        <v>57.317204137624067</v>
      </c>
      <c r="O93" s="4">
        <v>57.164408667965233</v>
      </c>
    </row>
    <row r="94" spans="1:15" x14ac:dyDescent="0.4">
      <c r="A94" s="3" t="s">
        <v>4</v>
      </c>
      <c r="B94" s="3" t="s">
        <v>30</v>
      </c>
      <c r="C94" s="3" t="s">
        <v>31</v>
      </c>
      <c r="D94" s="3" t="s">
        <v>12</v>
      </c>
      <c r="E94" s="4">
        <v>8582.2292949999992</v>
      </c>
      <c r="F94" s="4">
        <v>8694.4069319999999</v>
      </c>
      <c r="G94" s="4">
        <v>9564.3881249633596</v>
      </c>
      <c r="H94" s="4">
        <v>12071.70425683099</v>
      </c>
      <c r="I94" s="4">
        <v>12321.008882060991</v>
      </c>
      <c r="J94" s="4">
        <v>12587.83937432518</v>
      </c>
      <c r="K94" s="4">
        <v>12872.162864331771</v>
      </c>
      <c r="L94" s="4">
        <v>13166.014873294869</v>
      </c>
      <c r="M94" s="4">
        <v>13469.679239422831</v>
      </c>
      <c r="N94" s="4">
        <v>13783.40525217737</v>
      </c>
      <c r="O94" s="4">
        <v>14107.49331311732</v>
      </c>
    </row>
    <row r="95" spans="1:15" x14ac:dyDescent="0.4">
      <c r="A95" s="3" t="s">
        <v>4</v>
      </c>
      <c r="B95" s="3" t="s">
        <v>30</v>
      </c>
      <c r="C95" s="3" t="s">
        <v>31</v>
      </c>
      <c r="D95" s="3" t="s">
        <v>13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</row>
    <row r="96" spans="1:15" x14ac:dyDescent="0.4">
      <c r="A96" s="3" t="s">
        <v>4</v>
      </c>
      <c r="B96" s="3" t="s">
        <v>30</v>
      </c>
      <c r="C96" s="3" t="s">
        <v>31</v>
      </c>
      <c r="D96" s="3" t="s">
        <v>14</v>
      </c>
      <c r="E96" s="4">
        <v>0</v>
      </c>
      <c r="F96" s="4">
        <v>0</v>
      </c>
      <c r="G96" s="4">
        <v>12759.003740288001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</row>
    <row r="97" spans="1:15" x14ac:dyDescent="0.4">
      <c r="A97" s="3" t="s">
        <v>4</v>
      </c>
      <c r="B97" s="3" t="s">
        <v>30</v>
      </c>
      <c r="C97" s="3" t="s">
        <v>31</v>
      </c>
      <c r="D97" s="3" t="s">
        <v>15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</row>
    <row r="98" spans="1:15" x14ac:dyDescent="0.4">
      <c r="A98" s="3" t="s">
        <v>4</v>
      </c>
      <c r="B98" s="3" t="s">
        <v>30</v>
      </c>
      <c r="C98" s="3" t="s">
        <v>31</v>
      </c>
      <c r="D98" s="3" t="s">
        <v>16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</row>
    <row r="99" spans="1:15" x14ac:dyDescent="0.4">
      <c r="A99" s="3" t="s">
        <v>4</v>
      </c>
      <c r="B99" s="3" t="s">
        <v>30</v>
      </c>
      <c r="C99" s="3" t="s">
        <v>31</v>
      </c>
      <c r="D99" s="3" t="s">
        <v>17</v>
      </c>
      <c r="E99" s="4">
        <v>1117.8937248329571</v>
      </c>
      <c r="F99" s="4">
        <v>1154.806699123759</v>
      </c>
      <c r="G99" s="4">
        <v>1301.320479646176</v>
      </c>
      <c r="H99" s="4">
        <v>1682.8377856220809</v>
      </c>
      <c r="I99" s="4">
        <v>1750.437400406923</v>
      </c>
      <c r="J99" s="4">
        <v>1815.884744252231</v>
      </c>
      <c r="K99" s="4">
        <v>1878.5396193194331</v>
      </c>
      <c r="L99" s="4">
        <v>1943.7309918516851</v>
      </c>
      <c r="M99" s="4">
        <v>2011.562404227702</v>
      </c>
      <c r="N99" s="4">
        <v>2082.1352188487758</v>
      </c>
      <c r="O99" s="4">
        <v>2155.5610664866958</v>
      </c>
    </row>
    <row r="100" spans="1:15" x14ac:dyDescent="0.4">
      <c r="A100" s="3" t="s">
        <v>4</v>
      </c>
      <c r="B100" s="3" t="s">
        <v>32</v>
      </c>
      <c r="C100" s="3" t="s">
        <v>33</v>
      </c>
      <c r="D100" s="3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x14ac:dyDescent="0.4">
      <c r="A101" s="3" t="s">
        <v>4</v>
      </c>
      <c r="B101" s="3" t="s">
        <v>32</v>
      </c>
      <c r="C101" s="3" t="s">
        <v>33</v>
      </c>
      <c r="D101" s="3" t="s">
        <v>7</v>
      </c>
      <c r="E101" s="4">
        <v>59.835008000000002</v>
      </c>
      <c r="F101" s="4">
        <v>59.708615999999999</v>
      </c>
      <c r="G101" s="4">
        <v>59.579735114014397</v>
      </c>
      <c r="H101" s="4">
        <v>59.447713130187473</v>
      </c>
      <c r="I101" s="4">
        <v>59.312445821560701</v>
      </c>
      <c r="J101" s="4">
        <v>59.174591782664343</v>
      </c>
      <c r="K101" s="4">
        <v>59.034614915637597</v>
      </c>
      <c r="L101" s="4">
        <v>58.893006842188647</v>
      </c>
      <c r="M101" s="4">
        <v>58.749754741489383</v>
      </c>
      <c r="N101" s="4">
        <v>58.604845715367382</v>
      </c>
      <c r="O101" s="4">
        <v>58.458266772119252</v>
      </c>
    </row>
    <row r="102" spans="1:15" x14ac:dyDescent="0.4">
      <c r="A102" s="3" t="s">
        <v>4</v>
      </c>
      <c r="B102" s="3" t="s">
        <v>32</v>
      </c>
      <c r="C102" s="3" t="s">
        <v>33</v>
      </c>
      <c r="D102" s="3" t="s">
        <v>8</v>
      </c>
      <c r="E102" s="4">
        <v>1</v>
      </c>
      <c r="F102" s="4">
        <v>1</v>
      </c>
      <c r="G102" s="4">
        <v>1</v>
      </c>
      <c r="H102" s="4">
        <v>1</v>
      </c>
      <c r="I102" s="4">
        <v>1</v>
      </c>
      <c r="J102" s="4">
        <v>1</v>
      </c>
      <c r="K102" s="4">
        <v>1</v>
      </c>
      <c r="L102" s="4">
        <v>1</v>
      </c>
      <c r="M102" s="4">
        <v>1</v>
      </c>
      <c r="N102" s="4">
        <v>1</v>
      </c>
      <c r="O102" s="4">
        <v>1</v>
      </c>
    </row>
    <row r="103" spans="1:15" x14ac:dyDescent="0.4">
      <c r="A103" s="3" t="s">
        <v>4</v>
      </c>
      <c r="B103" s="3" t="s">
        <v>32</v>
      </c>
      <c r="C103" s="3" t="s">
        <v>33</v>
      </c>
      <c r="D103" s="3" t="s">
        <v>9</v>
      </c>
      <c r="E103" s="4">
        <v>0.126392</v>
      </c>
      <c r="F103" s="4">
        <v>0.12888088598559999</v>
      </c>
      <c r="G103" s="4">
        <v>0.13202198382692959</v>
      </c>
      <c r="H103" s="4">
        <v>0.13526730862676811</v>
      </c>
      <c r="I103" s="4">
        <v>0.1378540388963686</v>
      </c>
      <c r="J103" s="4">
        <v>0.1399768670267377</v>
      </c>
      <c r="K103" s="4">
        <v>0.14160807344894699</v>
      </c>
      <c r="L103" s="4">
        <v>0.1432521006992673</v>
      </c>
      <c r="M103" s="4">
        <v>0.14490902612200529</v>
      </c>
      <c r="N103" s="4">
        <v>0.1465789432481327</v>
      </c>
      <c r="O103" s="4">
        <v>0.14826193335871921</v>
      </c>
    </row>
    <row r="104" spans="1:15" x14ac:dyDescent="0.4">
      <c r="A104" s="3" t="s">
        <v>4</v>
      </c>
      <c r="B104" s="3" t="s">
        <v>32</v>
      </c>
      <c r="C104" s="3" t="s">
        <v>33</v>
      </c>
      <c r="D104" s="3" t="s">
        <v>10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</row>
    <row r="105" spans="1:15" x14ac:dyDescent="0.4">
      <c r="A105" s="3" t="s">
        <v>4</v>
      </c>
      <c r="B105" s="3" t="s">
        <v>32</v>
      </c>
      <c r="C105" s="3" t="s">
        <v>33</v>
      </c>
      <c r="D105" s="3" t="s">
        <v>11</v>
      </c>
      <c r="E105" s="4">
        <v>59.708615999999999</v>
      </c>
      <c r="F105" s="4">
        <v>59.579735114014397</v>
      </c>
      <c r="G105" s="4">
        <v>59.447713130187473</v>
      </c>
      <c r="H105" s="4">
        <v>59.312445821560701</v>
      </c>
      <c r="I105" s="4">
        <v>59.174591782664329</v>
      </c>
      <c r="J105" s="4">
        <v>59.034614915637597</v>
      </c>
      <c r="K105" s="4">
        <v>58.893006842188647</v>
      </c>
      <c r="L105" s="4">
        <v>58.74975474148939</v>
      </c>
      <c r="M105" s="4">
        <v>58.604845715367382</v>
      </c>
      <c r="N105" s="4">
        <v>58.458266772119252</v>
      </c>
      <c r="O105" s="4">
        <v>58.310004838760527</v>
      </c>
    </row>
    <row r="106" spans="1:15" x14ac:dyDescent="0.4">
      <c r="A106" s="3" t="s">
        <v>4</v>
      </c>
      <c r="B106" s="3" t="s">
        <v>32</v>
      </c>
      <c r="C106" s="3" t="s">
        <v>33</v>
      </c>
      <c r="D106" s="3" t="s">
        <v>12</v>
      </c>
      <c r="E106" s="4">
        <v>5859.5432570000003</v>
      </c>
      <c r="F106" s="4">
        <v>6011.7574409999997</v>
      </c>
      <c r="G106" s="4">
        <v>6502.3127095708996</v>
      </c>
      <c r="H106" s="4">
        <v>9143.9380875730985</v>
      </c>
      <c r="I106" s="4">
        <v>9295.8602751927756</v>
      </c>
      <c r="J106" s="4">
        <v>9463.3644274224098</v>
      </c>
      <c r="K106" s="4">
        <v>9646.3010102286335</v>
      </c>
      <c r="L106" s="4">
        <v>9835.8770587512136</v>
      </c>
      <c r="M106" s="4">
        <v>10032.289008091049</v>
      </c>
      <c r="N106" s="4">
        <v>10235.69617749246</v>
      </c>
      <c r="O106" s="4">
        <v>10446.30639293224</v>
      </c>
    </row>
    <row r="107" spans="1:15" x14ac:dyDescent="0.4">
      <c r="A107" s="3" t="s">
        <v>4</v>
      </c>
      <c r="B107" s="3" t="s">
        <v>32</v>
      </c>
      <c r="C107" s="3" t="s">
        <v>33</v>
      </c>
      <c r="D107" s="3" t="s">
        <v>13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</row>
    <row r="108" spans="1:15" x14ac:dyDescent="0.4">
      <c r="A108" s="3" t="s">
        <v>4</v>
      </c>
      <c r="B108" s="3" t="s">
        <v>32</v>
      </c>
      <c r="C108" s="3" t="s">
        <v>33</v>
      </c>
      <c r="D108" s="3" t="s">
        <v>14</v>
      </c>
      <c r="E108" s="4">
        <v>0</v>
      </c>
      <c r="F108" s="4">
        <v>0</v>
      </c>
      <c r="G108" s="4">
        <v>13630.807681087999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</row>
    <row r="109" spans="1:15" x14ac:dyDescent="0.4">
      <c r="A109" s="3" t="s">
        <v>4</v>
      </c>
      <c r="B109" s="3" t="s">
        <v>32</v>
      </c>
      <c r="C109" s="3" t="s">
        <v>33</v>
      </c>
      <c r="D109" s="3" t="s">
        <v>15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</row>
    <row r="110" spans="1:15" x14ac:dyDescent="0.4">
      <c r="A110" s="3" t="s">
        <v>4</v>
      </c>
      <c r="B110" s="3" t="s">
        <v>32</v>
      </c>
      <c r="C110" s="3" t="s">
        <v>33</v>
      </c>
      <c r="D110" s="3" t="s">
        <v>16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</row>
    <row r="111" spans="1:15" x14ac:dyDescent="0.4">
      <c r="A111" s="3" t="s">
        <v>4</v>
      </c>
      <c r="B111" s="3" t="s">
        <v>32</v>
      </c>
      <c r="C111" s="3" t="s">
        <v>33</v>
      </c>
      <c r="D111" s="3" t="s">
        <v>17</v>
      </c>
      <c r="E111" s="4">
        <v>740.59939133874411</v>
      </c>
      <c r="F111" s="4">
        <v>774.80062532660338</v>
      </c>
      <c r="G111" s="4">
        <v>858.44822338060817</v>
      </c>
      <c r="H111" s="4">
        <v>1236.8758953558099</v>
      </c>
      <c r="I111" s="4">
        <v>1281.4718839516329</v>
      </c>
      <c r="J111" s="4">
        <v>1324.6521040828659</v>
      </c>
      <c r="K111" s="4">
        <v>1365.994101967108</v>
      </c>
      <c r="L111" s="4">
        <v>1409.010050885842</v>
      </c>
      <c r="M111" s="4">
        <v>1453.769229936973</v>
      </c>
      <c r="N111" s="4">
        <v>1500.3375291057971</v>
      </c>
      <c r="O111" s="4">
        <v>1548.7895822736821</v>
      </c>
    </row>
    <row r="112" spans="1:15" x14ac:dyDescent="0.4">
      <c r="A112" s="3" t="s">
        <v>4</v>
      </c>
      <c r="B112" s="3" t="s">
        <v>34</v>
      </c>
      <c r="C112" s="3" t="s">
        <v>35</v>
      </c>
      <c r="D112" s="3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x14ac:dyDescent="0.4">
      <c r="A113" s="3" t="s">
        <v>4</v>
      </c>
      <c r="B113" s="3" t="s">
        <v>34</v>
      </c>
      <c r="C113" s="3" t="s">
        <v>35</v>
      </c>
      <c r="D113" s="3" t="s">
        <v>7</v>
      </c>
      <c r="E113" s="4">
        <v>59.196785200000001</v>
      </c>
      <c r="F113" s="4">
        <v>57.564570399999987</v>
      </c>
      <c r="G113" s="4">
        <v>55.90021435260136</v>
      </c>
      <c r="H113" s="4"/>
      <c r="I113" s="4"/>
      <c r="J113" s="4"/>
      <c r="K113" s="4"/>
      <c r="L113" s="4"/>
      <c r="M113" s="4"/>
      <c r="N113" s="4"/>
      <c r="O113" s="4"/>
    </row>
    <row r="114" spans="1:15" x14ac:dyDescent="0.4">
      <c r="A114" s="3" t="s">
        <v>4</v>
      </c>
      <c r="B114" s="3" t="s">
        <v>34</v>
      </c>
      <c r="C114" s="3" t="s">
        <v>35</v>
      </c>
      <c r="D114" s="3" t="s">
        <v>8</v>
      </c>
      <c r="E114" s="4">
        <v>2</v>
      </c>
      <c r="F114" s="4">
        <v>2</v>
      </c>
      <c r="G114" s="4">
        <v>2</v>
      </c>
      <c r="H114" s="4"/>
      <c r="I114" s="4"/>
      <c r="J114" s="4"/>
      <c r="K114" s="4"/>
      <c r="L114" s="4"/>
      <c r="M114" s="4"/>
      <c r="N114" s="4"/>
      <c r="O114" s="4"/>
    </row>
    <row r="115" spans="1:15" x14ac:dyDescent="0.4">
      <c r="A115" s="3" t="s">
        <v>4</v>
      </c>
      <c r="B115" s="3" t="s">
        <v>34</v>
      </c>
      <c r="C115" s="3" t="s">
        <v>35</v>
      </c>
      <c r="D115" s="3" t="s">
        <v>9</v>
      </c>
      <c r="E115" s="4">
        <v>1.6322148000000001</v>
      </c>
      <c r="F115" s="4">
        <v>1.6643560473986401</v>
      </c>
      <c r="G115" s="4">
        <v>1.7049198994214441</v>
      </c>
      <c r="H115" s="4"/>
      <c r="I115" s="4"/>
      <c r="J115" s="4"/>
      <c r="K115" s="4"/>
      <c r="L115" s="4"/>
      <c r="M115" s="4"/>
      <c r="N115" s="4"/>
      <c r="O115" s="4"/>
    </row>
    <row r="116" spans="1:15" x14ac:dyDescent="0.4">
      <c r="A116" s="3" t="s">
        <v>4</v>
      </c>
      <c r="B116" s="3" t="s">
        <v>34</v>
      </c>
      <c r="C116" s="3" t="s">
        <v>35</v>
      </c>
      <c r="D116" s="3" t="s">
        <v>10</v>
      </c>
      <c r="E116" s="4">
        <v>0</v>
      </c>
      <c r="F116" s="4">
        <v>0</v>
      </c>
      <c r="G116" s="4">
        <v>0</v>
      </c>
      <c r="H116" s="4"/>
      <c r="I116" s="4"/>
      <c r="J116" s="4"/>
      <c r="K116" s="4"/>
      <c r="L116" s="4"/>
      <c r="M116" s="4"/>
      <c r="N116" s="4"/>
      <c r="O116" s="4"/>
    </row>
    <row r="117" spans="1:15" x14ac:dyDescent="0.4">
      <c r="A117" s="3" t="s">
        <v>4</v>
      </c>
      <c r="B117" s="3" t="s">
        <v>34</v>
      </c>
      <c r="C117" s="3" t="s">
        <v>35</v>
      </c>
      <c r="D117" s="3" t="s">
        <v>11</v>
      </c>
      <c r="E117" s="4">
        <v>57.564570400000001</v>
      </c>
      <c r="F117" s="4">
        <v>55.900214352601353</v>
      </c>
      <c r="G117" s="4">
        <v>54.195294453179919</v>
      </c>
      <c r="H117" s="4"/>
      <c r="I117" s="4"/>
      <c r="J117" s="4"/>
      <c r="K117" s="4"/>
      <c r="L117" s="4"/>
      <c r="M117" s="4"/>
      <c r="N117" s="4"/>
      <c r="O117" s="4"/>
    </row>
    <row r="118" spans="1:15" x14ac:dyDescent="0.4">
      <c r="A118" s="3" t="s">
        <v>4</v>
      </c>
      <c r="B118" s="3" t="s">
        <v>34</v>
      </c>
      <c r="C118" s="3" t="s">
        <v>35</v>
      </c>
      <c r="D118" s="3" t="s">
        <v>12</v>
      </c>
      <c r="E118" s="4">
        <v>4241.3639030000004</v>
      </c>
      <c r="F118" s="4">
        <v>4348.7973970000003</v>
      </c>
      <c r="G118" s="4">
        <v>4526.010511866566</v>
      </c>
      <c r="H118" s="4"/>
      <c r="I118" s="4"/>
      <c r="J118" s="4"/>
      <c r="K118" s="4"/>
      <c r="L118" s="4"/>
      <c r="M118" s="4"/>
      <c r="N118" s="4"/>
      <c r="O118" s="4"/>
    </row>
    <row r="119" spans="1:15" x14ac:dyDescent="0.4">
      <c r="A119" s="3" t="s">
        <v>4</v>
      </c>
      <c r="B119" s="3" t="s">
        <v>34</v>
      </c>
      <c r="C119" s="3" t="s">
        <v>35</v>
      </c>
      <c r="D119" s="3" t="s">
        <v>13</v>
      </c>
      <c r="E119" s="4">
        <v>0</v>
      </c>
      <c r="F119" s="4">
        <v>0</v>
      </c>
      <c r="G119" s="4"/>
      <c r="H119" s="4"/>
      <c r="I119" s="4"/>
      <c r="J119" s="4"/>
      <c r="K119" s="4"/>
      <c r="L119" s="4"/>
      <c r="M119" s="4"/>
      <c r="N119" s="4"/>
      <c r="O119" s="4"/>
    </row>
    <row r="120" spans="1:15" x14ac:dyDescent="0.4">
      <c r="A120" s="3" t="s">
        <v>4</v>
      </c>
      <c r="B120" s="3" t="s">
        <v>34</v>
      </c>
      <c r="C120" s="3" t="s">
        <v>35</v>
      </c>
      <c r="D120" s="3" t="s">
        <v>14</v>
      </c>
      <c r="E120" s="4">
        <v>13713.20888</v>
      </c>
      <c r="F120" s="4">
        <v>0</v>
      </c>
      <c r="G120" s="4"/>
      <c r="H120" s="4"/>
      <c r="I120" s="4"/>
      <c r="J120" s="4"/>
      <c r="K120" s="4"/>
      <c r="L120" s="4"/>
      <c r="M120" s="4"/>
      <c r="N120" s="4"/>
      <c r="O120" s="4"/>
    </row>
    <row r="121" spans="1:15" x14ac:dyDescent="0.4">
      <c r="A121" s="3" t="s">
        <v>4</v>
      </c>
      <c r="B121" s="3" t="s">
        <v>34</v>
      </c>
      <c r="C121" s="3" t="s">
        <v>35</v>
      </c>
      <c r="D121" s="3" t="s">
        <v>15</v>
      </c>
      <c r="E121" s="4">
        <v>0</v>
      </c>
      <c r="F121" s="4">
        <v>0</v>
      </c>
      <c r="G121" s="4">
        <v>0</v>
      </c>
      <c r="H121" s="4"/>
      <c r="I121" s="4"/>
      <c r="J121" s="4"/>
      <c r="K121" s="4"/>
      <c r="L121" s="4"/>
      <c r="M121" s="4"/>
      <c r="N121" s="4"/>
      <c r="O121" s="4"/>
    </row>
    <row r="122" spans="1:15" x14ac:dyDescent="0.4">
      <c r="A122" s="3" t="s">
        <v>4</v>
      </c>
      <c r="B122" s="3" t="s">
        <v>34</v>
      </c>
      <c r="C122" s="3" t="s">
        <v>35</v>
      </c>
      <c r="D122" s="3" t="s">
        <v>16</v>
      </c>
      <c r="E122" s="4">
        <v>0</v>
      </c>
      <c r="F122" s="4">
        <v>0</v>
      </c>
      <c r="G122" s="4">
        <v>0</v>
      </c>
      <c r="H122" s="4"/>
      <c r="I122" s="4"/>
      <c r="J122" s="4"/>
      <c r="K122" s="4"/>
      <c r="L122" s="4"/>
      <c r="M122" s="4"/>
      <c r="N122" s="4"/>
      <c r="O122" s="4"/>
    </row>
    <row r="123" spans="1:15" x14ac:dyDescent="0.4">
      <c r="A123" s="3" t="s">
        <v>4</v>
      </c>
      <c r="B123" s="3" t="s">
        <v>34</v>
      </c>
      <c r="C123" s="3" t="s">
        <v>35</v>
      </c>
      <c r="D123" s="3" t="s">
        <v>17</v>
      </c>
      <c r="E123" s="4">
        <v>6922.8169346623636</v>
      </c>
      <c r="F123" s="4">
        <v>7237.9472466084126</v>
      </c>
      <c r="G123" s="4">
        <v>7716.4853866719441</v>
      </c>
      <c r="H123" s="4"/>
      <c r="I123" s="4"/>
      <c r="J123" s="4"/>
      <c r="K123" s="4"/>
      <c r="L123" s="4"/>
      <c r="M123" s="4"/>
      <c r="N123" s="4"/>
      <c r="O123" s="4"/>
    </row>
    <row r="124" spans="1:15" x14ac:dyDescent="0.4">
      <c r="A124" s="3" t="s">
        <v>4</v>
      </c>
      <c r="B124" s="3" t="s">
        <v>36</v>
      </c>
      <c r="C124" s="3" t="s">
        <v>37</v>
      </c>
      <c r="D124" s="3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x14ac:dyDescent="0.4">
      <c r="A125" s="3" t="s">
        <v>4</v>
      </c>
      <c r="B125" s="3" t="s">
        <v>36</v>
      </c>
      <c r="C125" s="3" t="s">
        <v>37</v>
      </c>
      <c r="D125" s="3" t="s">
        <v>7</v>
      </c>
      <c r="E125" s="4">
        <v>0.65</v>
      </c>
      <c r="F125" s="4">
        <v>0.44097399999999998</v>
      </c>
      <c r="G125" s="4">
        <v>0.22783190181320009</v>
      </c>
      <c r="H125" s="4">
        <v>2.619495083095182</v>
      </c>
      <c r="I125" s="4">
        <v>2.395791174200482</v>
      </c>
      <c r="J125" s="4">
        <v>2.1678093530856</v>
      </c>
      <c r="K125" s="4">
        <v>1.936316817109186</v>
      </c>
      <c r="L125" s="4">
        <v>1.702126606014025</v>
      </c>
      <c r="M125" s="4">
        <v>1.465217516825112</v>
      </c>
      <c r="N125" s="4">
        <v>1.2255682186560961</v>
      </c>
      <c r="O125" s="4">
        <v>0.98315722593990984</v>
      </c>
    </row>
    <row r="126" spans="1:15" x14ac:dyDescent="0.4">
      <c r="A126" s="3" t="s">
        <v>4</v>
      </c>
      <c r="B126" s="3" t="s">
        <v>36</v>
      </c>
      <c r="C126" s="3" t="s">
        <v>37</v>
      </c>
      <c r="D126" s="3" t="s">
        <v>8</v>
      </c>
      <c r="E126" s="4">
        <v>1</v>
      </c>
      <c r="F126" s="4">
        <v>1</v>
      </c>
      <c r="G126" s="4">
        <v>1</v>
      </c>
      <c r="H126" s="4">
        <v>1</v>
      </c>
      <c r="I126" s="4">
        <v>1</v>
      </c>
      <c r="J126" s="4">
        <v>1</v>
      </c>
      <c r="K126" s="4">
        <v>1</v>
      </c>
      <c r="L126" s="4">
        <v>1</v>
      </c>
      <c r="M126" s="4">
        <v>1</v>
      </c>
      <c r="N126" s="4">
        <v>1</v>
      </c>
      <c r="O126" s="4">
        <v>1</v>
      </c>
    </row>
    <row r="127" spans="1:15" x14ac:dyDescent="0.4">
      <c r="A127" s="3" t="s">
        <v>4</v>
      </c>
      <c r="B127" s="3" t="s">
        <v>36</v>
      </c>
      <c r="C127" s="3" t="s">
        <v>37</v>
      </c>
      <c r="D127" s="3" t="s">
        <v>9</v>
      </c>
      <c r="E127" s="4">
        <v>0.20902599999999999</v>
      </c>
      <c r="F127" s="4">
        <v>0.21314209818679999</v>
      </c>
      <c r="G127" s="4">
        <v>0.21833681871801841</v>
      </c>
      <c r="H127" s="4">
        <v>0.2237039088946991</v>
      </c>
      <c r="I127" s="4">
        <v>0.22798182111488341</v>
      </c>
      <c r="J127" s="4">
        <v>0.23149253597641359</v>
      </c>
      <c r="K127" s="4">
        <v>0.23419021109516111</v>
      </c>
      <c r="L127" s="4">
        <v>0.2369090891889126</v>
      </c>
      <c r="M127" s="4">
        <v>0.23964929816901609</v>
      </c>
      <c r="N127" s="4">
        <v>0.2424109927161861</v>
      </c>
      <c r="O127" s="4">
        <v>0.2451943072523548</v>
      </c>
    </row>
    <row r="128" spans="1:15" x14ac:dyDescent="0.4">
      <c r="A128" s="3" t="s">
        <v>4</v>
      </c>
      <c r="B128" s="3" t="s">
        <v>36</v>
      </c>
      <c r="C128" s="3" t="s">
        <v>37</v>
      </c>
      <c r="D128" s="3" t="s">
        <v>10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</row>
    <row r="129" spans="1:15" x14ac:dyDescent="0.4">
      <c r="A129" s="3" t="s">
        <v>4</v>
      </c>
      <c r="B129" s="3" t="s">
        <v>36</v>
      </c>
      <c r="C129" s="3" t="s">
        <v>37</v>
      </c>
      <c r="D129" s="3" t="s">
        <v>11</v>
      </c>
      <c r="E129" s="4">
        <v>0.44097399999999998</v>
      </c>
      <c r="F129" s="4">
        <v>0.22783190181320009</v>
      </c>
      <c r="G129" s="4">
        <v>9.4950830951816556E-3</v>
      </c>
      <c r="H129" s="4">
        <v>2.395791174200482</v>
      </c>
      <c r="I129" s="4">
        <v>2.1678093530855991</v>
      </c>
      <c r="J129" s="4">
        <v>1.936316817109186</v>
      </c>
      <c r="K129" s="4">
        <v>1.702126606014025</v>
      </c>
      <c r="L129" s="4">
        <v>1.465217516825112</v>
      </c>
      <c r="M129" s="4">
        <v>1.2255682186560961</v>
      </c>
      <c r="N129" s="4">
        <v>0.98315722593990984</v>
      </c>
      <c r="O129" s="4">
        <v>0.73796291868755504</v>
      </c>
    </row>
    <row r="130" spans="1:15" x14ac:dyDescent="0.4">
      <c r="A130" s="3" t="s">
        <v>4</v>
      </c>
      <c r="B130" s="3" t="s">
        <v>36</v>
      </c>
      <c r="C130" s="3" t="s">
        <v>37</v>
      </c>
      <c r="D130" s="3" t="s">
        <v>12</v>
      </c>
      <c r="E130" s="4">
        <v>0.01</v>
      </c>
      <c r="F130" s="4">
        <v>0.01</v>
      </c>
      <c r="G130" s="4">
        <v>3303.5828343901699</v>
      </c>
      <c r="H130" s="4">
        <v>3327.1405569926701</v>
      </c>
      <c r="I130" s="4">
        <v>3360.557397611602</v>
      </c>
      <c r="J130" s="4">
        <v>3401.1957858102269</v>
      </c>
      <c r="K130" s="4">
        <v>3448.9412647338031</v>
      </c>
      <c r="L130" s="4">
        <v>3498.7689142137301</v>
      </c>
      <c r="M130" s="4">
        <v>3550.7495937470621</v>
      </c>
      <c r="N130" s="4">
        <v>3604.913235230842</v>
      </c>
      <c r="O130" s="4">
        <v>3661.3341533581251</v>
      </c>
    </row>
    <row r="131" spans="1:15" x14ac:dyDescent="0.4">
      <c r="A131" s="3" t="s">
        <v>4</v>
      </c>
      <c r="B131" s="3" t="s">
        <v>36</v>
      </c>
      <c r="C131" s="3" t="s">
        <v>37</v>
      </c>
      <c r="D131" s="3" t="s">
        <v>13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</row>
    <row r="132" spans="1:15" x14ac:dyDescent="0.4">
      <c r="A132" s="3" t="s">
        <v>4</v>
      </c>
      <c r="B132" s="3" t="s">
        <v>36</v>
      </c>
      <c r="C132" s="3" t="s">
        <v>37</v>
      </c>
      <c r="D132" s="3" t="s">
        <v>14</v>
      </c>
      <c r="E132" s="4">
        <v>12285.144780000001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</row>
    <row r="133" spans="1:15" x14ac:dyDescent="0.4">
      <c r="A133" s="3" t="s">
        <v>4</v>
      </c>
      <c r="B133" s="3" t="s">
        <v>36</v>
      </c>
      <c r="C133" s="3" t="s">
        <v>37</v>
      </c>
      <c r="D133" s="3" t="s">
        <v>15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</row>
    <row r="134" spans="1:15" x14ac:dyDescent="0.4">
      <c r="A134" s="3" t="s">
        <v>4</v>
      </c>
      <c r="B134" s="3" t="s">
        <v>36</v>
      </c>
      <c r="C134" s="3" t="s">
        <v>37</v>
      </c>
      <c r="D134" s="3" t="s">
        <v>16</v>
      </c>
      <c r="E134" s="4">
        <v>0</v>
      </c>
      <c r="F134" s="4">
        <v>0</v>
      </c>
      <c r="G134" s="4">
        <v>0</v>
      </c>
      <c r="H134" s="4">
        <v>2.61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</row>
    <row r="135" spans="1:15" x14ac:dyDescent="0.4">
      <c r="A135" s="3" t="s">
        <v>4</v>
      </c>
      <c r="B135" s="3" t="s">
        <v>36</v>
      </c>
      <c r="C135" s="3" t="s">
        <v>37</v>
      </c>
      <c r="D135" s="3" t="s">
        <v>17</v>
      </c>
      <c r="E135" s="4">
        <v>2.09026E-3</v>
      </c>
      <c r="F135" s="4">
        <v>2.1314209818679999E-3</v>
      </c>
      <c r="G135" s="4">
        <v>721.29376643220405</v>
      </c>
      <c r="H135" s="4">
        <v>744.29434804134689</v>
      </c>
      <c r="I135" s="4">
        <v>766.14599546858631</v>
      </c>
      <c r="J135" s="4">
        <v>787.35143780950034</v>
      </c>
      <c r="K135" s="4">
        <v>807.70828284282118</v>
      </c>
      <c r="L135" s="4">
        <v>828.89015674885536</v>
      </c>
      <c r="M135" s="4">
        <v>850.93464811540252</v>
      </c>
      <c r="N135" s="4">
        <v>873.87059600802638</v>
      </c>
      <c r="O135" s="4">
        <v>897.73829135203232</v>
      </c>
    </row>
    <row r="136" spans="1:15" x14ac:dyDescent="0.4">
      <c r="A136" s="3" t="s">
        <v>4</v>
      </c>
      <c r="B136" s="3" t="s">
        <v>38</v>
      </c>
      <c r="C136" s="3" t="s">
        <v>39</v>
      </c>
      <c r="D136" s="3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x14ac:dyDescent="0.4">
      <c r="A137" s="3" t="s">
        <v>4</v>
      </c>
      <c r="B137" s="3" t="s">
        <v>38</v>
      </c>
      <c r="C137" s="3" t="s">
        <v>39</v>
      </c>
      <c r="D137" s="3" t="s">
        <v>7</v>
      </c>
      <c r="E137" s="4">
        <v>0.65</v>
      </c>
      <c r="F137" s="4">
        <v>0.43891999999999998</v>
      </c>
      <c r="G137" s="4">
        <v>0.22368345485599991</v>
      </c>
      <c r="H137" s="4">
        <v>2.6432011431100961</v>
      </c>
      <c r="I137" s="4">
        <v>2.4172990013215481</v>
      </c>
      <c r="J137" s="4">
        <v>2.1870769102853629</v>
      </c>
      <c r="K137" s="4">
        <v>1.9533096062471029</v>
      </c>
      <c r="L137" s="4">
        <v>1.7168181183079629</v>
      </c>
      <c r="M137" s="4">
        <v>1.4775810351412959</v>
      </c>
      <c r="N137" s="4">
        <v>1.2355768162521821</v>
      </c>
      <c r="O137" s="4">
        <v>0.99078376494501197</v>
      </c>
    </row>
    <row r="138" spans="1:15" x14ac:dyDescent="0.4">
      <c r="A138" s="3" t="s">
        <v>4</v>
      </c>
      <c r="B138" s="3" t="s">
        <v>38</v>
      </c>
      <c r="C138" s="3" t="s">
        <v>39</v>
      </c>
      <c r="D138" s="3" t="s">
        <v>8</v>
      </c>
      <c r="E138" s="4">
        <v>1</v>
      </c>
      <c r="F138" s="4">
        <v>1</v>
      </c>
      <c r="G138" s="4">
        <v>1</v>
      </c>
      <c r="H138" s="4">
        <v>1</v>
      </c>
      <c r="I138" s="4">
        <v>1</v>
      </c>
      <c r="J138" s="4">
        <v>1</v>
      </c>
      <c r="K138" s="4">
        <v>1</v>
      </c>
      <c r="L138" s="4">
        <v>1</v>
      </c>
      <c r="M138" s="4">
        <v>1</v>
      </c>
      <c r="N138" s="4">
        <v>1</v>
      </c>
      <c r="O138" s="4">
        <v>1</v>
      </c>
    </row>
    <row r="139" spans="1:15" x14ac:dyDescent="0.4">
      <c r="A139" s="3" t="s">
        <v>4</v>
      </c>
      <c r="B139" s="3" t="s">
        <v>38</v>
      </c>
      <c r="C139" s="3" t="s">
        <v>39</v>
      </c>
      <c r="D139" s="3" t="s">
        <v>9</v>
      </c>
      <c r="E139" s="4">
        <v>0.21107999999999999</v>
      </c>
      <c r="F139" s="4">
        <v>0.21523654514400001</v>
      </c>
      <c r="G139" s="4">
        <v>0.22048231174590399</v>
      </c>
      <c r="H139" s="4">
        <v>0.22590214178854831</v>
      </c>
      <c r="I139" s="4">
        <v>0.23022209103618491</v>
      </c>
      <c r="J139" s="4">
        <v>0.23376730403826021</v>
      </c>
      <c r="K139" s="4">
        <v>0.23649148793913971</v>
      </c>
      <c r="L139" s="4">
        <v>0.2392370831666667</v>
      </c>
      <c r="M139" s="4">
        <v>0.242004218889114</v>
      </c>
      <c r="N139" s="4">
        <v>0.2447930513071703</v>
      </c>
      <c r="O139" s="4">
        <v>0.24760371616366891</v>
      </c>
    </row>
    <row r="140" spans="1:15" x14ac:dyDescent="0.4">
      <c r="A140" s="3" t="s">
        <v>4</v>
      </c>
      <c r="B140" s="3" t="s">
        <v>38</v>
      </c>
      <c r="C140" s="3" t="s">
        <v>39</v>
      </c>
      <c r="D140" s="3" t="s">
        <v>10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</row>
    <row r="141" spans="1:15" x14ac:dyDescent="0.4">
      <c r="A141" s="3" t="s">
        <v>4</v>
      </c>
      <c r="B141" s="3" t="s">
        <v>38</v>
      </c>
      <c r="C141" s="3" t="s">
        <v>39</v>
      </c>
      <c r="D141" s="3" t="s">
        <v>11</v>
      </c>
      <c r="E141" s="4">
        <v>0.43891999999999998</v>
      </c>
      <c r="F141" s="4">
        <v>0.223683454856</v>
      </c>
      <c r="G141" s="4">
        <v>3.201143110095922E-3</v>
      </c>
      <c r="H141" s="4">
        <v>2.4172990013215481</v>
      </c>
      <c r="I141" s="4">
        <v>2.1870769102853629</v>
      </c>
      <c r="J141" s="4">
        <v>1.9533096062471029</v>
      </c>
      <c r="K141" s="4">
        <v>1.7168181183079629</v>
      </c>
      <c r="L141" s="4">
        <v>1.4775810351412959</v>
      </c>
      <c r="M141" s="4">
        <v>1.2355768162521821</v>
      </c>
      <c r="N141" s="4">
        <v>0.99078376494501197</v>
      </c>
      <c r="O141" s="4">
        <v>0.74318004878134303</v>
      </c>
    </row>
    <row r="142" spans="1:15" x14ac:dyDescent="0.4">
      <c r="A142" s="3" t="s">
        <v>4</v>
      </c>
      <c r="B142" s="3" t="s">
        <v>38</v>
      </c>
      <c r="C142" s="3" t="s">
        <v>39</v>
      </c>
      <c r="D142" s="3" t="s">
        <v>12</v>
      </c>
      <c r="E142" s="4">
        <v>0.01</v>
      </c>
      <c r="F142" s="4">
        <v>0.01</v>
      </c>
      <c r="G142" s="4">
        <v>1935.7335116998529</v>
      </c>
      <c r="H142" s="4">
        <v>3399.843092482145</v>
      </c>
      <c r="I142" s="4">
        <v>3431.8957231676368</v>
      </c>
      <c r="J142" s="4">
        <v>3471.45222542696</v>
      </c>
      <c r="K142" s="4">
        <v>3518.388408999549</v>
      </c>
      <c r="L142" s="4">
        <v>3567.4190509865848</v>
      </c>
      <c r="M142" s="4">
        <v>3618.6147679821261</v>
      </c>
      <c r="N142" s="4">
        <v>3672.0052478220059</v>
      </c>
      <c r="O142" s="4">
        <v>3727.6645733332198</v>
      </c>
    </row>
    <row r="143" spans="1:15" x14ac:dyDescent="0.4">
      <c r="A143" s="3" t="s">
        <v>4</v>
      </c>
      <c r="B143" s="3" t="s">
        <v>38</v>
      </c>
      <c r="C143" s="3" t="s">
        <v>39</v>
      </c>
      <c r="D143" s="3" t="s">
        <v>13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</row>
    <row r="144" spans="1:15" x14ac:dyDescent="0.4">
      <c r="A144" s="3" t="s">
        <v>4</v>
      </c>
      <c r="B144" s="3" t="s">
        <v>38</v>
      </c>
      <c r="C144" s="3" t="s">
        <v>39</v>
      </c>
      <c r="D144" s="3" t="s">
        <v>14</v>
      </c>
      <c r="E144" s="4">
        <v>0</v>
      </c>
      <c r="F144" s="4">
        <v>0</v>
      </c>
      <c r="G144" s="4">
        <v>13081.457806144001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</row>
    <row r="145" spans="1:15" x14ac:dyDescent="0.4">
      <c r="A145" s="3" t="s">
        <v>4</v>
      </c>
      <c r="B145" s="3" t="s">
        <v>38</v>
      </c>
      <c r="C145" s="3" t="s">
        <v>39</v>
      </c>
      <c r="D145" s="3" t="s">
        <v>15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</row>
    <row r="146" spans="1:15" x14ac:dyDescent="0.4">
      <c r="A146" s="3" t="s">
        <v>4</v>
      </c>
      <c r="B146" s="3" t="s">
        <v>38</v>
      </c>
      <c r="C146" s="3" t="s">
        <v>39</v>
      </c>
      <c r="D146" s="3" t="s">
        <v>16</v>
      </c>
      <c r="E146" s="4">
        <v>0</v>
      </c>
      <c r="F146" s="4">
        <v>0</v>
      </c>
      <c r="G146" s="4">
        <v>0</v>
      </c>
      <c r="H146" s="4">
        <v>2.640000000000001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</row>
    <row r="147" spans="1:15" x14ac:dyDescent="0.4">
      <c r="A147" s="3" t="s">
        <v>4</v>
      </c>
      <c r="B147" s="3" t="s">
        <v>38</v>
      </c>
      <c r="C147" s="3" t="s">
        <v>39</v>
      </c>
      <c r="D147" s="3" t="s">
        <v>17</v>
      </c>
      <c r="E147" s="4">
        <v>2.1107999999999999E-3</v>
      </c>
      <c r="F147" s="4">
        <v>2.1523654514399998E-3</v>
      </c>
      <c r="G147" s="4">
        <v>426.79499958360049</v>
      </c>
      <c r="H147" s="4">
        <v>768.03183633671824</v>
      </c>
      <c r="I147" s="4">
        <v>790.09820960579339</v>
      </c>
      <c r="J147" s="4">
        <v>811.51202783567942</v>
      </c>
      <c r="K147" s="4">
        <v>832.0689099921259</v>
      </c>
      <c r="L147" s="4">
        <v>853.45892819122889</v>
      </c>
      <c r="M147" s="4">
        <v>875.72004038612681</v>
      </c>
      <c r="N147" s="4">
        <v>898.8813690302909</v>
      </c>
      <c r="O147" s="4">
        <v>922.98360096896249</v>
      </c>
    </row>
    <row r="148" spans="1:15" x14ac:dyDescent="0.4">
      <c r="A148" s="3" t="s">
        <v>4</v>
      </c>
      <c r="B148" s="3" t="s">
        <v>40</v>
      </c>
      <c r="C148" s="3" t="s">
        <v>41</v>
      </c>
      <c r="D148" s="3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 x14ac:dyDescent="0.4">
      <c r="A149" s="3" t="s">
        <v>4</v>
      </c>
      <c r="B149" s="3" t="s">
        <v>40</v>
      </c>
      <c r="C149" s="3" t="s">
        <v>41</v>
      </c>
      <c r="D149" s="3" t="s">
        <v>7</v>
      </c>
      <c r="E149" s="4">
        <v>0.44</v>
      </c>
      <c r="F149" s="4">
        <v>0.29759999999999998</v>
      </c>
      <c r="G149" s="4">
        <v>0.15239588768000009</v>
      </c>
      <c r="H149" s="4">
        <v>1.7836528462141259</v>
      </c>
      <c r="I149" s="4">
        <v>1.63125344792585</v>
      </c>
      <c r="J149" s="4">
        <v>1.475939700704167</v>
      </c>
      <c r="K149" s="4">
        <v>1.3182342615576439</v>
      </c>
      <c r="L149" s="4">
        <v>1.1586910178465699</v>
      </c>
      <c r="M149" s="4">
        <v>0.99729552493898344</v>
      </c>
      <c r="N149" s="4">
        <v>0.83403325106268156</v>
      </c>
      <c r="O149" s="4">
        <v>0.66888955906845649</v>
      </c>
    </row>
    <row r="150" spans="1:15" x14ac:dyDescent="0.4">
      <c r="A150" s="3" t="s">
        <v>4</v>
      </c>
      <c r="B150" s="3" t="s">
        <v>40</v>
      </c>
      <c r="C150" s="3" t="s">
        <v>41</v>
      </c>
      <c r="D150" s="3" t="s">
        <v>8</v>
      </c>
      <c r="E150" s="4">
        <v>1</v>
      </c>
      <c r="F150" s="4">
        <v>1</v>
      </c>
      <c r="G150" s="4">
        <v>1</v>
      </c>
      <c r="H150" s="4">
        <v>1</v>
      </c>
      <c r="I150" s="4">
        <v>1</v>
      </c>
      <c r="J150" s="4">
        <v>1</v>
      </c>
      <c r="K150" s="4">
        <v>1</v>
      </c>
      <c r="L150" s="4">
        <v>1</v>
      </c>
      <c r="M150" s="4">
        <v>1</v>
      </c>
      <c r="N150" s="4">
        <v>1</v>
      </c>
      <c r="O150" s="4">
        <v>1</v>
      </c>
    </row>
    <row r="151" spans="1:15" x14ac:dyDescent="0.4">
      <c r="A151" s="3" t="s">
        <v>4</v>
      </c>
      <c r="B151" s="3" t="s">
        <v>40</v>
      </c>
      <c r="C151" s="3" t="s">
        <v>41</v>
      </c>
      <c r="D151" s="3" t="s">
        <v>9</v>
      </c>
      <c r="E151" s="4">
        <v>0.14239999999999989</v>
      </c>
      <c r="F151" s="4">
        <v>0.14520411231999991</v>
      </c>
      <c r="G151" s="4">
        <v>0.14874304146587419</v>
      </c>
      <c r="H151" s="4">
        <v>0.15239939828827589</v>
      </c>
      <c r="I151" s="4">
        <v>0.1553137472216824</v>
      </c>
      <c r="J151" s="4">
        <v>0.1577054391465238</v>
      </c>
      <c r="K151" s="4">
        <v>0.1595432437110739</v>
      </c>
      <c r="L151" s="4">
        <v>0.16139549290758631</v>
      </c>
      <c r="M151" s="4">
        <v>0.16326227387630191</v>
      </c>
      <c r="N151" s="4">
        <v>0.16514369199422499</v>
      </c>
      <c r="O151" s="4">
        <v>0.16703983883696441</v>
      </c>
    </row>
    <row r="152" spans="1:15" x14ac:dyDescent="0.4">
      <c r="A152" s="3" t="s">
        <v>4</v>
      </c>
      <c r="B152" s="3" t="s">
        <v>40</v>
      </c>
      <c r="C152" s="3" t="s">
        <v>41</v>
      </c>
      <c r="D152" s="3" t="s">
        <v>10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</row>
    <row r="153" spans="1:15" x14ac:dyDescent="0.4">
      <c r="A153" s="3" t="s">
        <v>4</v>
      </c>
      <c r="B153" s="3" t="s">
        <v>40</v>
      </c>
      <c r="C153" s="3" t="s">
        <v>41</v>
      </c>
      <c r="D153" s="3" t="s">
        <v>11</v>
      </c>
      <c r="E153" s="4">
        <v>0.29760000000000009</v>
      </c>
      <c r="F153" s="4">
        <v>0.15239588768000009</v>
      </c>
      <c r="G153" s="4">
        <v>3.6528462141258711E-3</v>
      </c>
      <c r="H153" s="4">
        <v>1.63125344792585</v>
      </c>
      <c r="I153" s="4">
        <v>1.4759397007041679</v>
      </c>
      <c r="J153" s="4">
        <v>1.3182342615576439</v>
      </c>
      <c r="K153" s="4">
        <v>1.1586910178465699</v>
      </c>
      <c r="L153" s="4">
        <v>0.99729552493898355</v>
      </c>
      <c r="M153" s="4">
        <v>0.83403325106268156</v>
      </c>
      <c r="N153" s="4">
        <v>0.66888955906845649</v>
      </c>
      <c r="O153" s="4">
        <v>0.5018497202314921</v>
      </c>
    </row>
    <row r="154" spans="1:15" x14ac:dyDescent="0.4">
      <c r="A154" s="3" t="s">
        <v>4</v>
      </c>
      <c r="B154" s="3" t="s">
        <v>40</v>
      </c>
      <c r="C154" s="3" t="s">
        <v>41</v>
      </c>
      <c r="D154" s="3" t="s">
        <v>12</v>
      </c>
      <c r="E154" s="4">
        <v>0.01</v>
      </c>
      <c r="F154" s="4">
        <v>0.01</v>
      </c>
      <c r="G154" s="4">
        <v>1935.7335116998529</v>
      </c>
      <c r="H154" s="4">
        <v>4166.4277696712224</v>
      </c>
      <c r="I154" s="4">
        <v>4184.0959992570297</v>
      </c>
      <c r="J154" s="4">
        <v>4212.2449601156077</v>
      </c>
      <c r="K154" s="4">
        <v>4250.647831731334</v>
      </c>
      <c r="L154" s="4">
        <v>4291.2747264825648</v>
      </c>
      <c r="M154" s="4">
        <v>4334.193699763654</v>
      </c>
      <c r="N154" s="4">
        <v>4379.4318659983328</v>
      </c>
      <c r="O154" s="4">
        <v>4427.0608631886844</v>
      </c>
    </row>
    <row r="155" spans="1:15" x14ac:dyDescent="0.4">
      <c r="A155" s="3" t="s">
        <v>4</v>
      </c>
      <c r="B155" s="3" t="s">
        <v>40</v>
      </c>
      <c r="C155" s="3" t="s">
        <v>41</v>
      </c>
      <c r="D155" s="3" t="s">
        <v>13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</row>
    <row r="156" spans="1:15" x14ac:dyDescent="0.4">
      <c r="A156" s="3" t="s">
        <v>4</v>
      </c>
      <c r="B156" s="3" t="s">
        <v>40</v>
      </c>
      <c r="C156" s="3" t="s">
        <v>41</v>
      </c>
      <c r="D156" s="3" t="s">
        <v>14</v>
      </c>
      <c r="E156" s="4">
        <v>0</v>
      </c>
      <c r="F156" s="4">
        <v>0</v>
      </c>
      <c r="G156" s="4">
        <v>13630.807681087999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</row>
    <row r="157" spans="1:15" x14ac:dyDescent="0.4">
      <c r="A157" s="3" t="s">
        <v>4</v>
      </c>
      <c r="B157" s="3" t="s">
        <v>40</v>
      </c>
      <c r="C157" s="3" t="s">
        <v>41</v>
      </c>
      <c r="D157" s="3" t="s">
        <v>15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</row>
    <row r="158" spans="1:15" x14ac:dyDescent="0.4">
      <c r="A158" s="3" t="s">
        <v>4</v>
      </c>
      <c r="B158" s="3" t="s">
        <v>40</v>
      </c>
      <c r="C158" s="3" t="s">
        <v>41</v>
      </c>
      <c r="D158" s="3" t="s">
        <v>16</v>
      </c>
      <c r="E158" s="4">
        <v>0</v>
      </c>
      <c r="F158" s="4">
        <v>0</v>
      </c>
      <c r="G158" s="4">
        <v>0</v>
      </c>
      <c r="H158" s="4">
        <v>1.78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</row>
    <row r="159" spans="1:15" x14ac:dyDescent="0.4">
      <c r="A159" s="3" t="s">
        <v>4</v>
      </c>
      <c r="B159" s="3" t="s">
        <v>40</v>
      </c>
      <c r="C159" s="3" t="s">
        <v>41</v>
      </c>
      <c r="D159" s="3" t="s">
        <v>17</v>
      </c>
      <c r="E159" s="4">
        <v>1.4239999999999991E-3</v>
      </c>
      <c r="F159" s="4">
        <v>1.4520411232E-3</v>
      </c>
      <c r="G159" s="4">
        <v>287.92688999765352</v>
      </c>
      <c r="H159" s="4">
        <v>634.96108510945749</v>
      </c>
      <c r="I159" s="4">
        <v>649.84762837985886</v>
      </c>
      <c r="J159" s="4">
        <v>664.29394122776353</v>
      </c>
      <c r="K159" s="4">
        <v>678.16214294786005</v>
      </c>
      <c r="L159" s="4">
        <v>692.5923996825212</v>
      </c>
      <c r="M159" s="4">
        <v>707.61031884375609</v>
      </c>
      <c r="N159" s="4">
        <v>723.23554718812295</v>
      </c>
      <c r="O159" s="4">
        <v>739.49553310847011</v>
      </c>
    </row>
    <row r="160" spans="1:15" x14ac:dyDescent="0.4">
      <c r="A160" s="3" t="s">
        <v>4</v>
      </c>
      <c r="B160" s="3" t="s">
        <v>42</v>
      </c>
      <c r="C160" s="3" t="s">
        <v>43</v>
      </c>
      <c r="D160" s="3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x14ac:dyDescent="0.4">
      <c r="A161" s="3" t="s">
        <v>4</v>
      </c>
      <c r="B161" s="3" t="s">
        <v>42</v>
      </c>
      <c r="C161" s="3" t="s">
        <v>43</v>
      </c>
      <c r="D161" s="3" t="s">
        <v>7</v>
      </c>
      <c r="E161" s="4">
        <v>0.1</v>
      </c>
      <c r="F161" s="4">
        <v>6.7839999999999984E-2</v>
      </c>
      <c r="G161" s="4">
        <v>3.5046711711999988E-2</v>
      </c>
      <c r="H161" s="4">
        <v>0.41145418212251611</v>
      </c>
      <c r="I161" s="4">
        <v>0.37703589104842228</v>
      </c>
      <c r="J161" s="4">
        <v>0.34195941555228948</v>
      </c>
      <c r="K161" s="4">
        <v>0.3063427939023442</v>
      </c>
      <c r="L161" s="4">
        <v>0.27031111751366349</v>
      </c>
      <c r="M161" s="4">
        <v>0.23386112417161309</v>
      </c>
      <c r="N161" s="4">
        <v>0.19698953198157179</v>
      </c>
      <c r="O161" s="4">
        <v>0.1596930352502918</v>
      </c>
    </row>
    <row r="162" spans="1:15" x14ac:dyDescent="0.4">
      <c r="A162" s="3" t="s">
        <v>4</v>
      </c>
      <c r="B162" s="3" t="s">
        <v>42</v>
      </c>
      <c r="C162" s="3" t="s">
        <v>43</v>
      </c>
      <c r="D162" s="3" t="s">
        <v>8</v>
      </c>
      <c r="E162" s="4">
        <v>1</v>
      </c>
      <c r="F162" s="4">
        <v>1</v>
      </c>
      <c r="G162" s="4">
        <v>1</v>
      </c>
      <c r="H162" s="4">
        <v>1</v>
      </c>
      <c r="I162" s="4">
        <v>1</v>
      </c>
      <c r="J162" s="4">
        <v>1</v>
      </c>
      <c r="K162" s="4">
        <v>1</v>
      </c>
      <c r="L162" s="4">
        <v>1</v>
      </c>
      <c r="M162" s="4">
        <v>1</v>
      </c>
      <c r="N162" s="4">
        <v>1</v>
      </c>
      <c r="O162" s="4">
        <v>1</v>
      </c>
    </row>
    <row r="163" spans="1:15" x14ac:dyDescent="0.4">
      <c r="A163" s="3" t="s">
        <v>4</v>
      </c>
      <c r="B163" s="3" t="s">
        <v>42</v>
      </c>
      <c r="C163" s="3" t="s">
        <v>43</v>
      </c>
      <c r="D163" s="3" t="s">
        <v>9</v>
      </c>
      <c r="E163" s="4">
        <v>3.2160000000000008E-2</v>
      </c>
      <c r="F163" s="4">
        <v>3.2793288288000003E-2</v>
      </c>
      <c r="G163" s="4">
        <v>3.3592529589483958E-2</v>
      </c>
      <c r="H163" s="4">
        <v>3.4418291074093783E-2</v>
      </c>
      <c r="I163" s="4">
        <v>3.507647549613279E-2</v>
      </c>
      <c r="J163" s="4">
        <v>3.5616621649945293E-2</v>
      </c>
      <c r="K163" s="4">
        <v>3.6031676388680753E-2</v>
      </c>
      <c r="L163" s="4">
        <v>3.6449993342050423E-2</v>
      </c>
      <c r="M163" s="4">
        <v>3.6871592190041241E-2</v>
      </c>
      <c r="N163" s="4">
        <v>3.7296496731280063E-2</v>
      </c>
      <c r="O163" s="4">
        <v>3.7724727647449267E-2</v>
      </c>
    </row>
    <row r="164" spans="1:15" x14ac:dyDescent="0.4">
      <c r="A164" s="3" t="s">
        <v>4</v>
      </c>
      <c r="B164" s="3" t="s">
        <v>42</v>
      </c>
      <c r="C164" s="3" t="s">
        <v>43</v>
      </c>
      <c r="D164" s="3" t="s">
        <v>10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</row>
    <row r="165" spans="1:15" x14ac:dyDescent="0.4">
      <c r="A165" s="3" t="s">
        <v>4</v>
      </c>
      <c r="B165" s="3" t="s">
        <v>42</v>
      </c>
      <c r="C165" s="3" t="s">
        <v>43</v>
      </c>
      <c r="D165" s="3" t="s">
        <v>11</v>
      </c>
      <c r="E165" s="4">
        <v>6.7839999999999998E-2</v>
      </c>
      <c r="F165" s="4">
        <v>3.5046711711999981E-2</v>
      </c>
      <c r="G165" s="4">
        <v>1.454182122516023E-3</v>
      </c>
      <c r="H165" s="4">
        <v>0.37703589104842228</v>
      </c>
      <c r="I165" s="4">
        <v>0.34195941555228948</v>
      </c>
      <c r="J165" s="4">
        <v>0.3063427939023442</v>
      </c>
      <c r="K165" s="4">
        <v>0.27031111751366338</v>
      </c>
      <c r="L165" s="4">
        <v>0.23386112417161309</v>
      </c>
      <c r="M165" s="4">
        <v>0.19698953198157179</v>
      </c>
      <c r="N165" s="4">
        <v>0.1596930352502918</v>
      </c>
      <c r="O165" s="4">
        <v>0.1219683076028425</v>
      </c>
    </row>
    <row r="166" spans="1:15" x14ac:dyDescent="0.4">
      <c r="A166" s="3" t="s">
        <v>4</v>
      </c>
      <c r="B166" s="3" t="s">
        <v>42</v>
      </c>
      <c r="C166" s="3" t="s">
        <v>43</v>
      </c>
      <c r="D166" s="3" t="s">
        <v>12</v>
      </c>
      <c r="E166" s="4">
        <v>0.01</v>
      </c>
      <c r="F166" s="4">
        <v>0.01</v>
      </c>
      <c r="G166" s="4">
        <v>1935.7335116998529</v>
      </c>
      <c r="H166" s="4">
        <v>11619.691028670441</v>
      </c>
      <c r="I166" s="4">
        <v>11497.50422148182</v>
      </c>
      <c r="J166" s="4">
        <v>11414.741222151681</v>
      </c>
      <c r="K166" s="4">
        <v>11370.17736826635</v>
      </c>
      <c r="L166" s="4">
        <v>11329.097254810449</v>
      </c>
      <c r="M166" s="4">
        <v>11291.54403543401</v>
      </c>
      <c r="N166" s="4">
        <v>11257.51980407904</v>
      </c>
      <c r="O166" s="4">
        <v>11227.072428479039</v>
      </c>
    </row>
    <row r="167" spans="1:15" x14ac:dyDescent="0.4">
      <c r="A167" s="3" t="s">
        <v>4</v>
      </c>
      <c r="B167" s="3" t="s">
        <v>42</v>
      </c>
      <c r="C167" s="3" t="s">
        <v>43</v>
      </c>
      <c r="D167" s="3" t="s">
        <v>13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</row>
    <row r="168" spans="1:15" x14ac:dyDescent="0.4">
      <c r="A168" s="3" t="s">
        <v>4</v>
      </c>
      <c r="B168" s="3" t="s">
        <v>42</v>
      </c>
      <c r="C168" s="3" t="s">
        <v>43</v>
      </c>
      <c r="D168" s="3" t="s">
        <v>14</v>
      </c>
      <c r="E168" s="4">
        <v>0</v>
      </c>
      <c r="F168" s="4">
        <v>0</v>
      </c>
      <c r="G168" s="4">
        <v>13630.807681087999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</row>
    <row r="169" spans="1:15" x14ac:dyDescent="0.4">
      <c r="A169" s="3" t="s">
        <v>4</v>
      </c>
      <c r="B169" s="3" t="s">
        <v>42</v>
      </c>
      <c r="C169" s="3" t="s">
        <v>43</v>
      </c>
      <c r="D169" s="3" t="s">
        <v>15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</row>
    <row r="170" spans="1:15" x14ac:dyDescent="0.4">
      <c r="A170" s="3" t="s">
        <v>4</v>
      </c>
      <c r="B170" s="3" t="s">
        <v>42</v>
      </c>
      <c r="C170" s="3" t="s">
        <v>43</v>
      </c>
      <c r="D170" s="3" t="s">
        <v>16</v>
      </c>
      <c r="E170" s="4">
        <v>0</v>
      </c>
      <c r="F170" s="4">
        <v>0</v>
      </c>
      <c r="G170" s="4">
        <v>0</v>
      </c>
      <c r="H170" s="4">
        <v>0.40999999999999992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</row>
    <row r="171" spans="1:15" x14ac:dyDescent="0.4">
      <c r="A171" s="3" t="s">
        <v>4</v>
      </c>
      <c r="B171" s="3" t="s">
        <v>42</v>
      </c>
      <c r="C171" s="3" t="s">
        <v>43</v>
      </c>
      <c r="D171" s="3" t="s">
        <v>17</v>
      </c>
      <c r="E171" s="4">
        <v>3.2160000000000012E-4</v>
      </c>
      <c r="F171" s="4">
        <v>3.2793288287999997E-4</v>
      </c>
      <c r="G171" s="4">
        <v>65.026185269133009</v>
      </c>
      <c r="H171" s="4">
        <v>399.9299080158155</v>
      </c>
      <c r="I171" s="4">
        <v>403.29192509149038</v>
      </c>
      <c r="J171" s="4">
        <v>406.55451934141053</v>
      </c>
      <c r="K171" s="4">
        <v>409.68655141527489</v>
      </c>
      <c r="L171" s="4">
        <v>412.94551950928269</v>
      </c>
      <c r="M171" s="4">
        <v>416.33720687041551</v>
      </c>
      <c r="N171" s="4">
        <v>419.86605057515447</v>
      </c>
      <c r="O171" s="4">
        <v>423.53824964255881</v>
      </c>
    </row>
    <row r="172" spans="1:15" x14ac:dyDescent="0.4">
      <c r="A172" s="3" t="s">
        <v>4</v>
      </c>
      <c r="B172" s="3" t="s">
        <v>44</v>
      </c>
      <c r="C172" s="3" t="s">
        <v>45</v>
      </c>
      <c r="D172" s="3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x14ac:dyDescent="0.4">
      <c r="A173" s="3" t="s">
        <v>4</v>
      </c>
      <c r="B173" s="3" t="s">
        <v>44</v>
      </c>
      <c r="C173" s="3" t="s">
        <v>45</v>
      </c>
      <c r="D173" s="3" t="s">
        <v>7</v>
      </c>
      <c r="E173" s="4">
        <v>0.16</v>
      </c>
      <c r="F173" s="4">
        <v>0.1106</v>
      </c>
      <c r="G173" s="4">
        <v>6.0227225079999981E-2</v>
      </c>
      <c r="H173" s="4">
        <v>0.61862675985237225</v>
      </c>
      <c r="I173" s="4">
        <v>0.56575786746865853</v>
      </c>
      <c r="J173" s="4">
        <v>0.51187795796900182</v>
      </c>
      <c r="K173" s="4">
        <v>0.45716834635496889</v>
      </c>
      <c r="L173" s="4">
        <v>0.40182118175295312</v>
      </c>
      <c r="M173" s="4">
        <v>0.34583145317405728</v>
      </c>
      <c r="N173" s="4">
        <v>0.28919411939955358</v>
      </c>
      <c r="O173" s="4">
        <v>0.23190410265436601</v>
      </c>
    </row>
    <row r="174" spans="1:15" x14ac:dyDescent="0.4">
      <c r="A174" s="3" t="s">
        <v>4</v>
      </c>
      <c r="B174" s="3" t="s">
        <v>44</v>
      </c>
      <c r="C174" s="3" t="s">
        <v>45</v>
      </c>
      <c r="D174" s="3" t="s">
        <v>8</v>
      </c>
      <c r="E174" s="4">
        <v>1</v>
      </c>
      <c r="F174" s="4">
        <v>1</v>
      </c>
      <c r="G174" s="4">
        <v>1</v>
      </c>
      <c r="H174" s="4">
        <v>1</v>
      </c>
      <c r="I174" s="4">
        <v>1</v>
      </c>
      <c r="J174" s="4">
        <v>1</v>
      </c>
      <c r="K174" s="4">
        <v>1</v>
      </c>
      <c r="L174" s="4">
        <v>1</v>
      </c>
      <c r="M174" s="4">
        <v>1</v>
      </c>
      <c r="N174" s="4">
        <v>1</v>
      </c>
      <c r="O174" s="4">
        <v>1</v>
      </c>
    </row>
    <row r="175" spans="1:15" x14ac:dyDescent="0.4">
      <c r="A175" s="3" t="s">
        <v>4</v>
      </c>
      <c r="B175" s="3" t="s">
        <v>44</v>
      </c>
      <c r="C175" s="3" t="s">
        <v>45</v>
      </c>
      <c r="D175" s="3" t="s">
        <v>9</v>
      </c>
      <c r="E175" s="4">
        <v>4.9400000000000013E-2</v>
      </c>
      <c r="F175" s="4">
        <v>5.0372774920000009E-2</v>
      </c>
      <c r="G175" s="4">
        <v>5.1600465227627727E-2</v>
      </c>
      <c r="H175" s="4">
        <v>5.2868892383713707E-2</v>
      </c>
      <c r="I175" s="4">
        <v>5.3879909499656709E-2</v>
      </c>
      <c r="J175" s="4">
        <v>5.4709611614032871E-2</v>
      </c>
      <c r="K175" s="4">
        <v>5.5347164602015837E-2</v>
      </c>
      <c r="L175" s="4">
        <v>5.5989728578895857E-2</v>
      </c>
      <c r="M175" s="4">
        <v>5.6637333774503661E-2</v>
      </c>
      <c r="N175" s="4">
        <v>5.7290016745187668E-2</v>
      </c>
      <c r="O175" s="4">
        <v>5.7947809259452573E-2</v>
      </c>
    </row>
    <row r="176" spans="1:15" x14ac:dyDescent="0.4">
      <c r="A176" s="3" t="s">
        <v>4</v>
      </c>
      <c r="B176" s="3" t="s">
        <v>44</v>
      </c>
      <c r="C176" s="3" t="s">
        <v>45</v>
      </c>
      <c r="D176" s="3" t="s">
        <v>10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</row>
    <row r="177" spans="1:15" x14ac:dyDescent="0.4">
      <c r="A177" s="3" t="s">
        <v>4</v>
      </c>
      <c r="B177" s="3" t="s">
        <v>44</v>
      </c>
      <c r="C177" s="3" t="s">
        <v>45</v>
      </c>
      <c r="D177" s="3" t="s">
        <v>11</v>
      </c>
      <c r="E177" s="4">
        <v>0.1106</v>
      </c>
      <c r="F177" s="4">
        <v>6.0227225079999981E-2</v>
      </c>
      <c r="G177" s="4">
        <v>8.6267598523722469E-3</v>
      </c>
      <c r="H177" s="4">
        <v>0.56575786746865853</v>
      </c>
      <c r="I177" s="4">
        <v>0.51187795796900182</v>
      </c>
      <c r="J177" s="4">
        <v>0.45716834635496889</v>
      </c>
      <c r="K177" s="4">
        <v>0.40182118175295312</v>
      </c>
      <c r="L177" s="4">
        <v>0.34583145317405728</v>
      </c>
      <c r="M177" s="4">
        <v>0.28919411939955358</v>
      </c>
      <c r="N177" s="4">
        <v>0.23190410265436601</v>
      </c>
      <c r="O177" s="4">
        <v>0.17395629339491339</v>
      </c>
    </row>
    <row r="178" spans="1:15" x14ac:dyDescent="0.4">
      <c r="A178" s="3" t="s">
        <v>4</v>
      </c>
      <c r="B178" s="3" t="s">
        <v>44</v>
      </c>
      <c r="C178" s="3" t="s">
        <v>45</v>
      </c>
      <c r="D178" s="3" t="s">
        <v>12</v>
      </c>
      <c r="E178" s="4">
        <v>0.01</v>
      </c>
      <c r="F178" s="4">
        <v>0.01</v>
      </c>
      <c r="G178" s="4">
        <v>1935.7335116998529</v>
      </c>
      <c r="H178" s="4">
        <v>8259.7816916397041</v>
      </c>
      <c r="I178" s="4">
        <v>8200.6411270914195</v>
      </c>
      <c r="J178" s="4">
        <v>8167.8769158996847</v>
      </c>
      <c r="K178" s="4">
        <v>8160.7142198679021</v>
      </c>
      <c r="L178" s="4">
        <v>8156.4673873838647</v>
      </c>
      <c r="M178" s="4">
        <v>8155.1907977313149</v>
      </c>
      <c r="N178" s="4">
        <v>8156.8978240124306</v>
      </c>
      <c r="O178" s="4">
        <v>8161.6470495284666</v>
      </c>
    </row>
    <row r="179" spans="1:15" x14ac:dyDescent="0.4">
      <c r="A179" s="3" t="s">
        <v>4</v>
      </c>
      <c r="B179" s="3" t="s">
        <v>44</v>
      </c>
      <c r="C179" s="3" t="s">
        <v>45</v>
      </c>
      <c r="D179" s="3" t="s">
        <v>13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</row>
    <row r="180" spans="1:15" x14ac:dyDescent="0.4">
      <c r="A180" s="3" t="s">
        <v>4</v>
      </c>
      <c r="B180" s="3" t="s">
        <v>44</v>
      </c>
      <c r="C180" s="3" t="s">
        <v>45</v>
      </c>
      <c r="D180" s="3" t="s">
        <v>14</v>
      </c>
      <c r="E180" s="4">
        <v>0</v>
      </c>
      <c r="F180" s="4">
        <v>0</v>
      </c>
      <c r="G180" s="4">
        <v>13630.807681087999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</row>
    <row r="181" spans="1:15" x14ac:dyDescent="0.4">
      <c r="A181" s="3" t="s">
        <v>4</v>
      </c>
      <c r="B181" s="3" t="s">
        <v>44</v>
      </c>
      <c r="C181" s="3" t="s">
        <v>45</v>
      </c>
      <c r="D181" s="3" t="s">
        <v>15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</row>
    <row r="182" spans="1:15" x14ac:dyDescent="0.4">
      <c r="A182" s="3" t="s">
        <v>4</v>
      </c>
      <c r="B182" s="3" t="s">
        <v>44</v>
      </c>
      <c r="C182" s="3" t="s">
        <v>45</v>
      </c>
      <c r="D182" s="3" t="s">
        <v>16</v>
      </c>
      <c r="E182" s="4">
        <v>0</v>
      </c>
      <c r="F182" s="4">
        <v>0</v>
      </c>
      <c r="G182" s="4">
        <v>0</v>
      </c>
      <c r="H182" s="4">
        <v>0.6100000000000001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</row>
    <row r="183" spans="1:15" x14ac:dyDescent="0.4">
      <c r="A183" s="3" t="s">
        <v>4</v>
      </c>
      <c r="B183" s="3" t="s">
        <v>44</v>
      </c>
      <c r="C183" s="3" t="s">
        <v>45</v>
      </c>
      <c r="D183" s="3" t="s">
        <v>17</v>
      </c>
      <c r="E183" s="4">
        <v>4.9400000000000019E-4</v>
      </c>
      <c r="F183" s="4">
        <v>5.0372774920000014E-4</v>
      </c>
      <c r="G183" s="4">
        <v>99.884749760421997</v>
      </c>
      <c r="H183" s="4">
        <v>436.68550936826819</v>
      </c>
      <c r="I183" s="4">
        <v>441.84980176684837</v>
      </c>
      <c r="J183" s="4">
        <v>446.86137378009641</v>
      </c>
      <c r="K183" s="4">
        <v>451.67239319703998</v>
      </c>
      <c r="L183" s="4">
        <v>456.67839518223838</v>
      </c>
      <c r="M183" s="4">
        <v>461.88826320586918</v>
      </c>
      <c r="N183" s="4">
        <v>467.30881292645711</v>
      </c>
      <c r="O183" s="4">
        <v>472.94956646904939</v>
      </c>
    </row>
    <row r="184" spans="1:15" x14ac:dyDescent="0.4">
      <c r="A184" s="3" t="s">
        <v>4</v>
      </c>
      <c r="B184" s="3" t="s">
        <v>46</v>
      </c>
      <c r="C184" s="3" t="s">
        <v>47</v>
      </c>
      <c r="D184" s="3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1:15" x14ac:dyDescent="0.4">
      <c r="A185" s="3" t="s">
        <v>4</v>
      </c>
      <c r="B185" s="3" t="s">
        <v>46</v>
      </c>
      <c r="C185" s="3" t="s">
        <v>47</v>
      </c>
      <c r="D185" s="3" t="s">
        <v>7</v>
      </c>
      <c r="E185" s="4">
        <v>0.19</v>
      </c>
      <c r="F185" s="4">
        <v>0.12956000000000001</v>
      </c>
      <c r="G185" s="4">
        <v>6.7929827607999982E-2</v>
      </c>
      <c r="H185" s="4">
        <v>0.76479759849144491</v>
      </c>
      <c r="I185" s="4">
        <v>0.70011347185841544</v>
      </c>
      <c r="J185" s="4">
        <v>0.63419238420336987</v>
      </c>
      <c r="K185" s="4">
        <v>0.56725617112741555</v>
      </c>
      <c r="L185" s="4">
        <v>0.4995399235860018</v>
      </c>
      <c r="M185" s="4">
        <v>0.43103751072550661</v>
      </c>
      <c r="N185" s="4">
        <v>0.36174276470666028</v>
      </c>
      <c r="O185" s="4">
        <v>0.29164947296416749</v>
      </c>
    </row>
    <row r="186" spans="1:15" x14ac:dyDescent="0.4">
      <c r="A186" s="3" t="s">
        <v>4</v>
      </c>
      <c r="B186" s="3" t="s">
        <v>46</v>
      </c>
      <c r="C186" s="3" t="s">
        <v>47</v>
      </c>
      <c r="D186" s="3" t="s">
        <v>8</v>
      </c>
      <c r="E186" s="4">
        <v>1</v>
      </c>
      <c r="F186" s="4">
        <v>1</v>
      </c>
      <c r="G186" s="4">
        <v>1</v>
      </c>
      <c r="H186" s="4">
        <v>1</v>
      </c>
      <c r="I186" s="4">
        <v>1</v>
      </c>
      <c r="J186" s="4">
        <v>1</v>
      </c>
      <c r="K186" s="4">
        <v>1</v>
      </c>
      <c r="L186" s="4">
        <v>1</v>
      </c>
      <c r="M186" s="4">
        <v>1</v>
      </c>
      <c r="N186" s="4">
        <v>1</v>
      </c>
      <c r="O186" s="4">
        <v>1</v>
      </c>
    </row>
    <row r="187" spans="1:15" x14ac:dyDescent="0.4">
      <c r="A187" s="3" t="s">
        <v>4</v>
      </c>
      <c r="B187" s="3" t="s">
        <v>46</v>
      </c>
      <c r="C187" s="3" t="s">
        <v>47</v>
      </c>
      <c r="D187" s="3" t="s">
        <v>9</v>
      </c>
      <c r="E187" s="4">
        <v>6.0440000000000008E-2</v>
      </c>
      <c r="F187" s="4">
        <v>6.1630172392000013E-2</v>
      </c>
      <c r="G187" s="4">
        <v>6.3132229116555069E-2</v>
      </c>
      <c r="H187" s="4">
        <v>6.4684126633029485E-2</v>
      </c>
      <c r="I187" s="4">
        <v>6.5921087655045577E-2</v>
      </c>
      <c r="J187" s="4">
        <v>6.693621307595439E-2</v>
      </c>
      <c r="K187" s="4">
        <v>6.7716247541413713E-2</v>
      </c>
      <c r="L187" s="4">
        <v>6.8502412860495257E-2</v>
      </c>
      <c r="M187" s="4">
        <v>6.9294746018846179E-2</v>
      </c>
      <c r="N187" s="4">
        <v>7.0093291742492764E-2</v>
      </c>
      <c r="O187" s="4">
        <v>7.0898088899621722E-2</v>
      </c>
    </row>
    <row r="188" spans="1:15" x14ac:dyDescent="0.4">
      <c r="A188" s="3" t="s">
        <v>4</v>
      </c>
      <c r="B188" s="3" t="s">
        <v>46</v>
      </c>
      <c r="C188" s="3" t="s">
        <v>47</v>
      </c>
      <c r="D188" s="3" t="s">
        <v>10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</row>
    <row r="189" spans="1:15" x14ac:dyDescent="0.4">
      <c r="A189" s="3" t="s">
        <v>4</v>
      </c>
      <c r="B189" s="3" t="s">
        <v>46</v>
      </c>
      <c r="C189" s="3" t="s">
        <v>47</v>
      </c>
      <c r="D189" s="3" t="s">
        <v>11</v>
      </c>
      <c r="E189" s="4">
        <v>0.12956000000000001</v>
      </c>
      <c r="F189" s="4">
        <v>6.7929827607999996E-2</v>
      </c>
      <c r="G189" s="4">
        <v>4.7975984914449127E-3</v>
      </c>
      <c r="H189" s="4">
        <v>0.70011347185841544</v>
      </c>
      <c r="I189" s="4">
        <v>0.63419238420336987</v>
      </c>
      <c r="J189" s="4">
        <v>0.56725617112741544</v>
      </c>
      <c r="K189" s="4">
        <v>0.49953992358600191</v>
      </c>
      <c r="L189" s="4">
        <v>0.43103751072550661</v>
      </c>
      <c r="M189" s="4">
        <v>0.36174276470666039</v>
      </c>
      <c r="N189" s="4">
        <v>0.29164947296416749</v>
      </c>
      <c r="O189" s="4">
        <v>0.22075138406454581</v>
      </c>
    </row>
    <row r="190" spans="1:15" x14ac:dyDescent="0.4">
      <c r="A190" s="3" t="s">
        <v>4</v>
      </c>
      <c r="B190" s="3" t="s">
        <v>46</v>
      </c>
      <c r="C190" s="3" t="s">
        <v>47</v>
      </c>
      <c r="D190" s="3" t="s">
        <v>12</v>
      </c>
      <c r="E190" s="4">
        <v>0.01</v>
      </c>
      <c r="F190" s="4">
        <v>0.01</v>
      </c>
      <c r="G190" s="4">
        <v>1935.7335116998529</v>
      </c>
      <c r="H190" s="4">
        <v>7020.6302953919239</v>
      </c>
      <c r="I190" s="4">
        <v>6984.7415009836614</v>
      </c>
      <c r="J190" s="4">
        <v>6970.4170933454216</v>
      </c>
      <c r="K190" s="4">
        <v>6977.0481317054309</v>
      </c>
      <c r="L190" s="4">
        <v>6986.3855977742242</v>
      </c>
      <c r="M190" s="4">
        <v>6998.4880109054948</v>
      </c>
      <c r="N190" s="4">
        <v>7013.3729040122034</v>
      </c>
      <c r="O190" s="4">
        <v>7031.1028123506658</v>
      </c>
    </row>
    <row r="191" spans="1:15" x14ac:dyDescent="0.4">
      <c r="A191" s="3" t="s">
        <v>4</v>
      </c>
      <c r="B191" s="3" t="s">
        <v>46</v>
      </c>
      <c r="C191" s="3" t="s">
        <v>47</v>
      </c>
      <c r="D191" s="3" t="s">
        <v>13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</row>
    <row r="192" spans="1:15" x14ac:dyDescent="0.4">
      <c r="A192" s="3" t="s">
        <v>4</v>
      </c>
      <c r="B192" s="3" t="s">
        <v>46</v>
      </c>
      <c r="C192" s="3" t="s">
        <v>47</v>
      </c>
      <c r="D192" s="3" t="s">
        <v>14</v>
      </c>
      <c r="E192" s="4">
        <v>0</v>
      </c>
      <c r="F192" s="4">
        <v>0</v>
      </c>
      <c r="G192" s="4">
        <v>13379.906819968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</row>
    <row r="193" spans="1:15" x14ac:dyDescent="0.4">
      <c r="A193" s="3" t="s">
        <v>4</v>
      </c>
      <c r="B193" s="3" t="s">
        <v>46</v>
      </c>
      <c r="C193" s="3" t="s">
        <v>47</v>
      </c>
      <c r="D193" s="3" t="s">
        <v>15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</row>
    <row r="194" spans="1:15" x14ac:dyDescent="0.4">
      <c r="A194" s="3" t="s">
        <v>4</v>
      </c>
      <c r="B194" s="3" t="s">
        <v>46</v>
      </c>
      <c r="C194" s="3" t="s">
        <v>47</v>
      </c>
      <c r="D194" s="3" t="s">
        <v>16</v>
      </c>
      <c r="E194" s="4">
        <v>0</v>
      </c>
      <c r="F194" s="4">
        <v>0</v>
      </c>
      <c r="G194" s="4">
        <v>0</v>
      </c>
      <c r="H194" s="4">
        <v>0.76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</row>
    <row r="195" spans="1:15" x14ac:dyDescent="0.4">
      <c r="A195" s="3" t="s">
        <v>4</v>
      </c>
      <c r="B195" s="3" t="s">
        <v>46</v>
      </c>
      <c r="C195" s="3" t="s">
        <v>47</v>
      </c>
      <c r="D195" s="3" t="s">
        <v>17</v>
      </c>
      <c r="E195" s="4">
        <v>6.0440000000000016E-4</v>
      </c>
      <c r="F195" s="4">
        <v>6.163017239200001E-4</v>
      </c>
      <c r="G195" s="4">
        <v>122.20717156922881</v>
      </c>
      <c r="H195" s="4">
        <v>454.12333907081438</v>
      </c>
      <c r="I195" s="4">
        <v>460.44175673417863</v>
      </c>
      <c r="J195" s="4">
        <v>466.57332378844382</v>
      </c>
      <c r="K195" s="4">
        <v>472.45951839492301</v>
      </c>
      <c r="L195" s="4">
        <v>478.58427062134791</v>
      </c>
      <c r="M195" s="4">
        <v>484.95844923163622</v>
      </c>
      <c r="N195" s="4">
        <v>491.59039305982111</v>
      </c>
      <c r="O195" s="4">
        <v>498.49175225241783</v>
      </c>
    </row>
    <row r="196" spans="1:15" x14ac:dyDescent="0.4">
      <c r="A196" s="3" t="s">
        <v>4</v>
      </c>
      <c r="B196" s="3" t="s">
        <v>48</v>
      </c>
      <c r="C196" s="3" t="s">
        <v>49</v>
      </c>
      <c r="D196" s="3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1:15" x14ac:dyDescent="0.4">
      <c r="A197" s="3" t="s">
        <v>4</v>
      </c>
      <c r="B197" s="3" t="s">
        <v>48</v>
      </c>
      <c r="C197" s="3" t="s">
        <v>49</v>
      </c>
      <c r="D197" s="3" t="s">
        <v>7</v>
      </c>
      <c r="E197" s="4">
        <v>6.4587827219999996</v>
      </c>
      <c r="F197" s="4">
        <v>4.3509870102925907</v>
      </c>
      <c r="G197" s="4">
        <v>2.2016850069893819</v>
      </c>
      <c r="H197" s="4"/>
      <c r="I197" s="4"/>
      <c r="J197" s="4"/>
      <c r="K197" s="4"/>
      <c r="L197" s="4"/>
      <c r="M197" s="4"/>
      <c r="N197" s="4"/>
      <c r="O197" s="4"/>
    </row>
    <row r="198" spans="1:15" x14ac:dyDescent="0.4">
      <c r="A198" s="3" t="s">
        <v>4</v>
      </c>
      <c r="B198" s="3" t="s">
        <v>48</v>
      </c>
      <c r="C198" s="3" t="s">
        <v>49</v>
      </c>
      <c r="D198" s="3" t="s">
        <v>8</v>
      </c>
      <c r="E198" s="4">
        <v>3</v>
      </c>
      <c r="F198" s="4">
        <v>3</v>
      </c>
      <c r="G198" s="4">
        <v>3</v>
      </c>
      <c r="H198" s="4"/>
      <c r="I198" s="4"/>
      <c r="J198" s="4"/>
      <c r="K198" s="4"/>
      <c r="L198" s="4"/>
      <c r="M198" s="4"/>
      <c r="N198" s="4"/>
      <c r="O198" s="4"/>
    </row>
    <row r="199" spans="1:15" x14ac:dyDescent="0.4">
      <c r="A199" s="3" t="s">
        <v>4</v>
      </c>
      <c r="B199" s="3" t="s">
        <v>48</v>
      </c>
      <c r="C199" s="3" t="s">
        <v>49</v>
      </c>
      <c r="D199" s="3" t="s">
        <v>9</v>
      </c>
      <c r="E199" s="4">
        <v>2.1077957117074089</v>
      </c>
      <c r="F199" s="4">
        <v>2.1493020033032089</v>
      </c>
      <c r="G199" s="4">
        <v>2.2016850066579141</v>
      </c>
      <c r="H199" s="4"/>
      <c r="I199" s="4"/>
      <c r="J199" s="4"/>
      <c r="K199" s="4"/>
      <c r="L199" s="4"/>
      <c r="M199" s="4"/>
      <c r="N199" s="4"/>
      <c r="O199" s="4"/>
    </row>
    <row r="200" spans="1:15" x14ac:dyDescent="0.4">
      <c r="A200" s="3" t="s">
        <v>4</v>
      </c>
      <c r="B200" s="3" t="s">
        <v>48</v>
      </c>
      <c r="C200" s="3" t="s">
        <v>49</v>
      </c>
      <c r="D200" s="3" t="s">
        <v>10</v>
      </c>
      <c r="E200" s="4">
        <v>0</v>
      </c>
      <c r="F200" s="4">
        <v>0</v>
      </c>
      <c r="G200" s="4">
        <v>0</v>
      </c>
      <c r="H200" s="4"/>
      <c r="I200" s="4"/>
      <c r="J200" s="4"/>
      <c r="K200" s="4"/>
      <c r="L200" s="4"/>
      <c r="M200" s="4"/>
      <c r="N200" s="4"/>
      <c r="O200" s="4"/>
    </row>
    <row r="201" spans="1:15" x14ac:dyDescent="0.4">
      <c r="A201" s="3" t="s">
        <v>4</v>
      </c>
      <c r="B201" s="3" t="s">
        <v>48</v>
      </c>
      <c r="C201" s="3" t="s">
        <v>49</v>
      </c>
      <c r="D201" s="3" t="s">
        <v>11</v>
      </c>
      <c r="E201" s="4">
        <v>4.3509870102925907</v>
      </c>
      <c r="F201" s="4">
        <v>2.2016850069893819</v>
      </c>
      <c r="G201" s="4">
        <v>3.3146774214287689E-10</v>
      </c>
      <c r="H201" s="4"/>
      <c r="I201" s="4"/>
      <c r="J201" s="4"/>
      <c r="K201" s="4"/>
      <c r="L201" s="4"/>
      <c r="M201" s="4"/>
      <c r="N201" s="4"/>
      <c r="O201" s="4"/>
    </row>
    <row r="202" spans="1:15" x14ac:dyDescent="0.4">
      <c r="A202" s="3" t="s">
        <v>4</v>
      </c>
      <c r="B202" s="3" t="s">
        <v>48</v>
      </c>
      <c r="C202" s="3" t="s">
        <v>49</v>
      </c>
      <c r="D202" s="3" t="s">
        <v>12</v>
      </c>
      <c r="E202" s="4">
        <v>1972.860492</v>
      </c>
      <c r="F202" s="4">
        <v>2017.79179</v>
      </c>
      <c r="G202" s="4">
        <v>2069.0486110000002</v>
      </c>
      <c r="H202" s="4"/>
      <c r="I202" s="4"/>
      <c r="J202" s="4"/>
      <c r="K202" s="4"/>
      <c r="L202" s="4"/>
      <c r="M202" s="4"/>
      <c r="N202" s="4"/>
      <c r="O202" s="4"/>
    </row>
    <row r="203" spans="1:15" x14ac:dyDescent="0.4">
      <c r="A203" s="3" t="s">
        <v>4</v>
      </c>
      <c r="B203" s="3" t="s">
        <v>48</v>
      </c>
      <c r="C203" s="3" t="s">
        <v>49</v>
      </c>
      <c r="D203" s="3" t="s">
        <v>13</v>
      </c>
      <c r="E203" s="4">
        <v>0</v>
      </c>
      <c r="F203" s="4">
        <v>0</v>
      </c>
      <c r="G203" s="4"/>
      <c r="H203" s="4"/>
      <c r="I203" s="4"/>
      <c r="J203" s="4"/>
      <c r="K203" s="4"/>
      <c r="L203" s="4"/>
      <c r="M203" s="4"/>
      <c r="N203" s="4"/>
      <c r="O203" s="4"/>
    </row>
    <row r="204" spans="1:15" x14ac:dyDescent="0.4">
      <c r="A204" s="3" t="s">
        <v>4</v>
      </c>
      <c r="B204" s="3" t="s">
        <v>48</v>
      </c>
      <c r="C204" s="3" t="s">
        <v>49</v>
      </c>
      <c r="D204" s="3" t="s">
        <v>14</v>
      </c>
      <c r="E204" s="4">
        <v>13914.119570000001</v>
      </c>
      <c r="F204" s="4">
        <v>0</v>
      </c>
      <c r="G204" s="4"/>
      <c r="H204" s="4"/>
      <c r="I204" s="4"/>
      <c r="J204" s="4"/>
      <c r="K204" s="4"/>
      <c r="L204" s="4"/>
      <c r="M204" s="4"/>
      <c r="N204" s="4"/>
      <c r="O204" s="4"/>
    </row>
    <row r="205" spans="1:15" x14ac:dyDescent="0.4">
      <c r="A205" s="3" t="s">
        <v>4</v>
      </c>
      <c r="B205" s="3" t="s">
        <v>48</v>
      </c>
      <c r="C205" s="3" t="s">
        <v>49</v>
      </c>
      <c r="D205" s="3" t="s">
        <v>15</v>
      </c>
      <c r="E205" s="4">
        <v>0</v>
      </c>
      <c r="F205" s="4">
        <v>0</v>
      </c>
      <c r="G205" s="4">
        <v>0</v>
      </c>
      <c r="H205" s="4"/>
      <c r="I205" s="4"/>
      <c r="J205" s="4"/>
      <c r="K205" s="4"/>
      <c r="L205" s="4"/>
      <c r="M205" s="4"/>
      <c r="N205" s="4"/>
      <c r="O205" s="4"/>
    </row>
    <row r="206" spans="1:15" x14ac:dyDescent="0.4">
      <c r="A206" s="3" t="s">
        <v>4</v>
      </c>
      <c r="B206" s="3" t="s">
        <v>48</v>
      </c>
      <c r="C206" s="3" t="s">
        <v>49</v>
      </c>
      <c r="D206" s="3" t="s">
        <v>16</v>
      </c>
      <c r="E206" s="4">
        <v>0</v>
      </c>
      <c r="F206" s="4">
        <v>0</v>
      </c>
      <c r="G206" s="4">
        <v>0</v>
      </c>
      <c r="H206" s="4"/>
      <c r="I206" s="4"/>
      <c r="J206" s="4"/>
      <c r="K206" s="4"/>
      <c r="L206" s="4"/>
      <c r="M206" s="4"/>
      <c r="N206" s="4"/>
      <c r="O206" s="4"/>
    </row>
    <row r="207" spans="1:15" x14ac:dyDescent="0.4">
      <c r="A207" s="3" t="s">
        <v>4</v>
      </c>
      <c r="B207" s="3" t="s">
        <v>48</v>
      </c>
      <c r="C207" s="3" t="s">
        <v>49</v>
      </c>
      <c r="D207" s="3" t="s">
        <v>17</v>
      </c>
      <c r="E207" s="4">
        <v>4158.3868848345692</v>
      </c>
      <c r="F207" s="4">
        <v>4336.8439364957676</v>
      </c>
      <c r="G207" s="4">
        <v>4555.3933048850831</v>
      </c>
      <c r="H207" s="4"/>
      <c r="I207" s="4"/>
      <c r="J207" s="4"/>
      <c r="K207" s="4"/>
      <c r="L207" s="4"/>
      <c r="M207" s="4"/>
      <c r="N207" s="4"/>
      <c r="O207" s="4"/>
    </row>
    <row r="208" spans="1:15" x14ac:dyDescent="0.4">
      <c r="A208" s="3" t="s">
        <v>4</v>
      </c>
      <c r="B208" s="3" t="s">
        <v>50</v>
      </c>
      <c r="C208" s="3" t="s">
        <v>51</v>
      </c>
      <c r="D208" s="3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1:15" x14ac:dyDescent="0.4">
      <c r="A209" s="3" t="s">
        <v>4</v>
      </c>
      <c r="B209" s="3" t="s">
        <v>50</v>
      </c>
      <c r="C209" s="3" t="s">
        <v>51</v>
      </c>
      <c r="D209" s="3" t="s">
        <v>7</v>
      </c>
      <c r="E209" s="4">
        <v>0.36</v>
      </c>
      <c r="F209" s="4">
        <v>0.24572730295301251</v>
      </c>
      <c r="G209" s="4">
        <v>0.12920437081031511</v>
      </c>
      <c r="H209" s="4">
        <v>1.4398415301131431</v>
      </c>
      <c r="I209" s="4">
        <v>1.317544547874804</v>
      </c>
      <c r="J209" s="4">
        <v>1.192908868215425</v>
      </c>
      <c r="K209" s="4">
        <v>1.066353911261402</v>
      </c>
      <c r="L209" s="4">
        <v>0.93832415877201081</v>
      </c>
      <c r="M209" s="4">
        <v>0.8088080192651439</v>
      </c>
      <c r="N209" s="4">
        <v>0.67779383133067084</v>
      </c>
      <c r="O209" s="4">
        <v>0.54526984899585973</v>
      </c>
    </row>
    <row r="210" spans="1:15" x14ac:dyDescent="0.4">
      <c r="A210" s="3" t="s">
        <v>4</v>
      </c>
      <c r="B210" s="3" t="s">
        <v>50</v>
      </c>
      <c r="C210" s="3" t="s">
        <v>51</v>
      </c>
      <c r="D210" s="3" t="s">
        <v>8</v>
      </c>
      <c r="E210" s="4">
        <v>1</v>
      </c>
      <c r="F210" s="4">
        <v>1</v>
      </c>
      <c r="G210" s="4">
        <v>1</v>
      </c>
      <c r="H210" s="4">
        <v>1</v>
      </c>
      <c r="I210" s="4">
        <v>1</v>
      </c>
      <c r="J210" s="4">
        <v>1</v>
      </c>
      <c r="K210" s="4">
        <v>1</v>
      </c>
      <c r="L210" s="4">
        <v>1</v>
      </c>
      <c r="M210" s="4">
        <v>1</v>
      </c>
      <c r="N210" s="4">
        <v>1</v>
      </c>
      <c r="O210" s="4">
        <v>1</v>
      </c>
    </row>
    <row r="211" spans="1:15" x14ac:dyDescent="0.4">
      <c r="A211" s="3" t="s">
        <v>4</v>
      </c>
      <c r="B211" s="3" t="s">
        <v>50</v>
      </c>
      <c r="C211" s="3" t="s">
        <v>51</v>
      </c>
      <c r="D211" s="3" t="s">
        <v>9</v>
      </c>
      <c r="E211" s="4">
        <v>0.1142726970469875</v>
      </c>
      <c r="F211" s="4">
        <v>0.11652293214269741</v>
      </c>
      <c r="G211" s="4">
        <v>0.1193628406971724</v>
      </c>
      <c r="H211" s="4">
        <v>0.1222969822383381</v>
      </c>
      <c r="I211" s="4">
        <v>0.12463567965937999</v>
      </c>
      <c r="J211" s="4">
        <v>0.1265549569540228</v>
      </c>
      <c r="K211" s="4">
        <v>0.1280297524893908</v>
      </c>
      <c r="L211" s="4">
        <v>0.12951613950686691</v>
      </c>
      <c r="M211" s="4">
        <v>0.13101418793447309</v>
      </c>
      <c r="N211" s="4">
        <v>0.13252398233481111</v>
      </c>
      <c r="O211" s="4">
        <v>0.134045596195183</v>
      </c>
    </row>
    <row r="212" spans="1:15" x14ac:dyDescent="0.4">
      <c r="A212" s="3" t="s">
        <v>4</v>
      </c>
      <c r="B212" s="3" t="s">
        <v>50</v>
      </c>
      <c r="C212" s="3" t="s">
        <v>51</v>
      </c>
      <c r="D212" s="3" t="s">
        <v>10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</row>
    <row r="213" spans="1:15" x14ac:dyDescent="0.4">
      <c r="A213" s="3" t="s">
        <v>4</v>
      </c>
      <c r="B213" s="3" t="s">
        <v>50</v>
      </c>
      <c r="C213" s="3" t="s">
        <v>51</v>
      </c>
      <c r="D213" s="3" t="s">
        <v>11</v>
      </c>
      <c r="E213" s="4">
        <v>0.24572730295301251</v>
      </c>
      <c r="F213" s="4">
        <v>0.12920437081031511</v>
      </c>
      <c r="G213" s="4">
        <v>9.841530113142663E-3</v>
      </c>
      <c r="H213" s="4">
        <v>1.317544547874804</v>
      </c>
      <c r="I213" s="4">
        <v>1.192908868215425</v>
      </c>
      <c r="J213" s="4">
        <v>1.066353911261402</v>
      </c>
      <c r="K213" s="4">
        <v>0.93832415877201081</v>
      </c>
      <c r="L213" s="4">
        <v>0.8088080192651439</v>
      </c>
      <c r="M213" s="4">
        <v>0.67779383133067084</v>
      </c>
      <c r="N213" s="4">
        <v>0.54526984899585973</v>
      </c>
      <c r="O213" s="4">
        <v>0.41122425280067681</v>
      </c>
    </row>
    <row r="214" spans="1:15" x14ac:dyDescent="0.4">
      <c r="A214" s="3" t="s">
        <v>4</v>
      </c>
      <c r="B214" s="3" t="s">
        <v>50</v>
      </c>
      <c r="C214" s="3" t="s">
        <v>51</v>
      </c>
      <c r="D214" s="3" t="s">
        <v>12</v>
      </c>
      <c r="E214" s="4">
        <v>3446.707465</v>
      </c>
      <c r="F214" s="4">
        <v>3532.2024369999999</v>
      </c>
      <c r="G214" s="4">
        <v>3629.8715320000001</v>
      </c>
      <c r="H214" s="4">
        <v>6520.6561286633614</v>
      </c>
      <c r="I214" s="4">
        <v>6591.6376431149638</v>
      </c>
      <c r="J214" s="4">
        <v>6676.4003703716544</v>
      </c>
      <c r="K214" s="4">
        <v>6774.7502319433961</v>
      </c>
      <c r="L214" s="4">
        <v>6877.2600256719325</v>
      </c>
      <c r="M214" s="4">
        <v>6984.0524679101727</v>
      </c>
      <c r="N214" s="4">
        <v>7095.2109721646266</v>
      </c>
      <c r="O214" s="4">
        <v>7210.8652394516976</v>
      </c>
    </row>
    <row r="215" spans="1:15" x14ac:dyDescent="0.4">
      <c r="A215" s="3" t="s">
        <v>4</v>
      </c>
      <c r="B215" s="3" t="s">
        <v>50</v>
      </c>
      <c r="C215" s="3" t="s">
        <v>51</v>
      </c>
      <c r="D215" s="3" t="s">
        <v>13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</row>
    <row r="216" spans="1:15" x14ac:dyDescent="0.4">
      <c r="A216" s="3" t="s">
        <v>4</v>
      </c>
      <c r="B216" s="3" t="s">
        <v>50</v>
      </c>
      <c r="C216" s="3" t="s">
        <v>51</v>
      </c>
      <c r="D216" s="3" t="s">
        <v>14</v>
      </c>
      <c r="E216" s="4">
        <v>0</v>
      </c>
      <c r="F216" s="4">
        <v>0</v>
      </c>
      <c r="G216" s="4">
        <v>12566.817740672001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</row>
    <row r="217" spans="1:15" x14ac:dyDescent="0.4">
      <c r="A217" s="3" t="s">
        <v>4</v>
      </c>
      <c r="B217" s="3" t="s">
        <v>50</v>
      </c>
      <c r="C217" s="3" t="s">
        <v>51</v>
      </c>
      <c r="D217" s="3" t="s">
        <v>15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</row>
    <row r="218" spans="1:15" x14ac:dyDescent="0.4">
      <c r="A218" s="3" t="s">
        <v>4</v>
      </c>
      <c r="B218" s="3" t="s">
        <v>50</v>
      </c>
      <c r="C218" s="3" t="s">
        <v>51</v>
      </c>
      <c r="D218" s="3" t="s">
        <v>16</v>
      </c>
      <c r="E218" s="4">
        <v>0</v>
      </c>
      <c r="F218" s="4">
        <v>0</v>
      </c>
      <c r="G218" s="4">
        <v>0</v>
      </c>
      <c r="H218" s="4">
        <v>1.43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</row>
    <row r="219" spans="1:15" x14ac:dyDescent="0.4">
      <c r="A219" s="3" t="s">
        <v>4</v>
      </c>
      <c r="B219" s="3" t="s">
        <v>50</v>
      </c>
      <c r="C219" s="3" t="s">
        <v>51</v>
      </c>
      <c r="D219" s="3" t="s">
        <v>17</v>
      </c>
      <c r="E219" s="4">
        <v>393.8645579575354</v>
      </c>
      <c r="F219" s="4">
        <v>411.58258488082129</v>
      </c>
      <c r="G219" s="4">
        <v>433.27177742531723</v>
      </c>
      <c r="H219" s="4">
        <v>797.45656674945337</v>
      </c>
      <c r="I219" s="4">
        <v>821.55323771798749</v>
      </c>
      <c r="J219" s="4">
        <v>844.9315614802066</v>
      </c>
      <c r="K219" s="4">
        <v>867.3695953731559</v>
      </c>
      <c r="L219" s="4">
        <v>890.71616890992493</v>
      </c>
      <c r="M219" s="4">
        <v>915.00996257500378</v>
      </c>
      <c r="N219" s="4">
        <v>940.28561353690316</v>
      </c>
      <c r="O219" s="4">
        <v>966.58473010542377</v>
      </c>
    </row>
    <row r="220" spans="1:15" x14ac:dyDescent="0.4">
      <c r="A220" s="3" t="s">
        <v>4</v>
      </c>
      <c r="B220" s="3" t="s">
        <v>52</v>
      </c>
      <c r="C220" s="3" t="s">
        <v>53</v>
      </c>
      <c r="D220" s="3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1:15" x14ac:dyDescent="0.4">
      <c r="A221" s="3" t="s">
        <v>4</v>
      </c>
      <c r="B221" s="3" t="s">
        <v>52</v>
      </c>
      <c r="C221" s="3" t="s">
        <v>53</v>
      </c>
      <c r="D221" s="3" t="s">
        <v>7</v>
      </c>
      <c r="E221" s="4">
        <v>12.341602999999999</v>
      </c>
      <c r="F221" s="4">
        <v>12.221005999999999</v>
      </c>
      <c r="G221" s="4">
        <v>12.098034227995401</v>
      </c>
      <c r="H221" s="4"/>
      <c r="I221" s="4"/>
      <c r="J221" s="4"/>
      <c r="K221" s="4"/>
      <c r="L221" s="4"/>
      <c r="M221" s="4"/>
      <c r="N221" s="4"/>
      <c r="O221" s="4"/>
    </row>
    <row r="222" spans="1:15" x14ac:dyDescent="0.4">
      <c r="A222" s="3" t="s">
        <v>4</v>
      </c>
      <c r="B222" s="3" t="s">
        <v>52</v>
      </c>
      <c r="C222" s="3" t="s">
        <v>53</v>
      </c>
      <c r="D222" s="3" t="s">
        <v>8</v>
      </c>
      <c r="E222" s="4">
        <v>1</v>
      </c>
      <c r="F222" s="4">
        <v>1</v>
      </c>
      <c r="G222" s="4">
        <v>1</v>
      </c>
      <c r="H222" s="4"/>
      <c r="I222" s="4"/>
      <c r="J222" s="4"/>
      <c r="K222" s="4"/>
      <c r="L222" s="4"/>
      <c r="M222" s="4"/>
      <c r="N222" s="4"/>
      <c r="O222" s="4"/>
    </row>
    <row r="223" spans="1:15" x14ac:dyDescent="0.4">
      <c r="A223" s="3" t="s">
        <v>4</v>
      </c>
      <c r="B223" s="3" t="s">
        <v>52</v>
      </c>
      <c r="C223" s="3" t="s">
        <v>53</v>
      </c>
      <c r="D223" s="3" t="s">
        <v>9</v>
      </c>
      <c r="E223" s="4">
        <v>0.120597</v>
      </c>
      <c r="F223" s="4">
        <v>0.12297177200459999</v>
      </c>
      <c r="G223" s="4">
        <v>0.12596885232907329</v>
      </c>
      <c r="H223" s="4"/>
      <c r="I223" s="4"/>
      <c r="J223" s="4"/>
      <c r="K223" s="4"/>
      <c r="L223" s="4"/>
      <c r="M223" s="4"/>
      <c r="N223" s="4"/>
      <c r="O223" s="4"/>
    </row>
    <row r="224" spans="1:15" x14ac:dyDescent="0.4">
      <c r="A224" s="3" t="s">
        <v>4</v>
      </c>
      <c r="B224" s="3" t="s">
        <v>52</v>
      </c>
      <c r="C224" s="3" t="s">
        <v>53</v>
      </c>
      <c r="D224" s="3" t="s">
        <v>10</v>
      </c>
      <c r="E224" s="4">
        <v>0</v>
      </c>
      <c r="F224" s="4">
        <v>0</v>
      </c>
      <c r="G224" s="4">
        <v>0</v>
      </c>
      <c r="H224" s="4"/>
      <c r="I224" s="4"/>
      <c r="J224" s="4"/>
      <c r="K224" s="4"/>
      <c r="L224" s="4"/>
      <c r="M224" s="4"/>
      <c r="N224" s="4"/>
      <c r="O224" s="4"/>
    </row>
    <row r="225" spans="1:15" x14ac:dyDescent="0.4">
      <c r="A225" s="3" t="s">
        <v>4</v>
      </c>
      <c r="B225" s="3" t="s">
        <v>52</v>
      </c>
      <c r="C225" s="3" t="s">
        <v>53</v>
      </c>
      <c r="D225" s="3" t="s">
        <v>11</v>
      </c>
      <c r="E225" s="4">
        <v>12.221005999999999</v>
      </c>
      <c r="F225" s="4">
        <v>12.098034227995401</v>
      </c>
      <c r="G225" s="4">
        <v>11.972065375666331</v>
      </c>
      <c r="H225" s="4"/>
      <c r="I225" s="4"/>
      <c r="J225" s="4"/>
      <c r="K225" s="4"/>
      <c r="L225" s="4"/>
      <c r="M225" s="4"/>
      <c r="N225" s="4"/>
      <c r="O225" s="4"/>
    </row>
    <row r="226" spans="1:15" x14ac:dyDescent="0.4">
      <c r="A226" s="3" t="s">
        <v>4</v>
      </c>
      <c r="B226" s="3" t="s">
        <v>52</v>
      </c>
      <c r="C226" s="3" t="s">
        <v>53</v>
      </c>
      <c r="D226" s="3" t="s">
        <v>12</v>
      </c>
      <c r="E226" s="4">
        <v>0.01</v>
      </c>
      <c r="F226" s="4">
        <v>0.01</v>
      </c>
      <c r="G226" s="4">
        <v>4546.0037635334565</v>
      </c>
      <c r="H226" s="4"/>
      <c r="I226" s="4"/>
      <c r="J226" s="4"/>
      <c r="K226" s="4"/>
      <c r="L226" s="4"/>
      <c r="M226" s="4"/>
      <c r="N226" s="4"/>
      <c r="O226" s="4"/>
    </row>
    <row r="227" spans="1:15" x14ac:dyDescent="0.4">
      <c r="A227" s="3" t="s">
        <v>4</v>
      </c>
      <c r="B227" s="3" t="s">
        <v>52</v>
      </c>
      <c r="C227" s="3" t="s">
        <v>53</v>
      </c>
      <c r="D227" s="3" t="s">
        <v>13</v>
      </c>
      <c r="E227" s="4">
        <v>0</v>
      </c>
      <c r="F227" s="4">
        <v>0</v>
      </c>
      <c r="G227" s="4"/>
      <c r="H227" s="4"/>
      <c r="I227" s="4"/>
      <c r="J227" s="4"/>
      <c r="K227" s="4"/>
      <c r="L227" s="4"/>
      <c r="M227" s="4"/>
      <c r="N227" s="4"/>
      <c r="O227" s="4"/>
    </row>
    <row r="228" spans="1:15" x14ac:dyDescent="0.4">
      <c r="A228" s="3" t="s">
        <v>4</v>
      </c>
      <c r="B228" s="3" t="s">
        <v>52</v>
      </c>
      <c r="C228" s="3" t="s">
        <v>53</v>
      </c>
      <c r="D228" s="3" t="s">
        <v>14</v>
      </c>
      <c r="E228" s="4">
        <v>13525.822620000001</v>
      </c>
      <c r="F228" s="4">
        <v>0</v>
      </c>
      <c r="G228" s="4"/>
      <c r="H228" s="4"/>
      <c r="I228" s="4"/>
      <c r="J228" s="4"/>
      <c r="K228" s="4"/>
      <c r="L228" s="4"/>
      <c r="M228" s="4"/>
      <c r="N228" s="4"/>
      <c r="O228" s="4"/>
    </row>
    <row r="229" spans="1:15" x14ac:dyDescent="0.4">
      <c r="A229" s="3" t="s">
        <v>4</v>
      </c>
      <c r="B229" s="3" t="s">
        <v>52</v>
      </c>
      <c r="C229" s="3" t="s">
        <v>53</v>
      </c>
      <c r="D229" s="3" t="s">
        <v>15</v>
      </c>
      <c r="E229" s="4">
        <v>0</v>
      </c>
      <c r="F229" s="4">
        <v>0</v>
      </c>
      <c r="G229" s="4">
        <v>0</v>
      </c>
      <c r="H229" s="4"/>
      <c r="I229" s="4"/>
      <c r="J229" s="4"/>
      <c r="K229" s="4"/>
      <c r="L229" s="4"/>
      <c r="M229" s="4"/>
      <c r="N229" s="4"/>
      <c r="O229" s="4"/>
    </row>
    <row r="230" spans="1:15" x14ac:dyDescent="0.4">
      <c r="A230" s="3" t="s">
        <v>4</v>
      </c>
      <c r="B230" s="3" t="s">
        <v>52</v>
      </c>
      <c r="C230" s="3" t="s">
        <v>53</v>
      </c>
      <c r="D230" s="3" t="s">
        <v>16</v>
      </c>
      <c r="E230" s="4">
        <v>0</v>
      </c>
      <c r="F230" s="4">
        <v>0</v>
      </c>
      <c r="G230" s="4">
        <v>0</v>
      </c>
      <c r="H230" s="4"/>
      <c r="I230" s="4"/>
      <c r="J230" s="4"/>
      <c r="K230" s="4"/>
      <c r="L230" s="4"/>
      <c r="M230" s="4"/>
      <c r="N230" s="4"/>
      <c r="O230" s="4"/>
    </row>
    <row r="231" spans="1:15" x14ac:dyDescent="0.4">
      <c r="A231" s="3" t="s">
        <v>4</v>
      </c>
      <c r="B231" s="3" t="s">
        <v>52</v>
      </c>
      <c r="C231" s="3" t="s">
        <v>53</v>
      </c>
      <c r="D231" s="3" t="s">
        <v>17</v>
      </c>
      <c r="E231" s="4">
        <v>1.20597E-3</v>
      </c>
      <c r="F231" s="4">
        <v>1.229717720046E-3</v>
      </c>
      <c r="G231" s="4">
        <v>572.65487677595729</v>
      </c>
      <c r="H231" s="4"/>
      <c r="I231" s="4"/>
      <c r="J231" s="4"/>
      <c r="K231" s="4"/>
      <c r="L231" s="4"/>
      <c r="M231" s="4"/>
      <c r="N231" s="4"/>
      <c r="O231" s="4"/>
    </row>
    <row r="232" spans="1:15" x14ac:dyDescent="0.4">
      <c r="A232" s="3" t="s">
        <v>4</v>
      </c>
      <c r="B232" s="3" t="s">
        <v>54</v>
      </c>
      <c r="C232" s="3" t="s">
        <v>55</v>
      </c>
      <c r="D232" s="3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1:15" x14ac:dyDescent="0.4">
      <c r="A233" s="3" t="s">
        <v>4</v>
      </c>
      <c r="B233" s="3" t="s">
        <v>54</v>
      </c>
      <c r="C233" s="3" t="s">
        <v>55</v>
      </c>
      <c r="D233" s="3" t="s">
        <v>7</v>
      </c>
      <c r="E233" s="4">
        <v>11.270467</v>
      </c>
      <c r="F233" s="4">
        <v>11.158633999999999</v>
      </c>
      <c r="G233" s="4">
        <v>11.044598806930599</v>
      </c>
      <c r="H233" s="4">
        <v>10.92778433673219</v>
      </c>
      <c r="I233" s="4">
        <v>10.808098368271709</v>
      </c>
      <c r="J233" s="4">
        <v>10.68612363306776</v>
      </c>
      <c r="K233" s="4">
        <v>10.56227059671893</v>
      </c>
      <c r="L233" s="4">
        <v>10.43697425139632</v>
      </c>
      <c r="M233" s="4">
        <v>10.31022325309341</v>
      </c>
      <c r="N233" s="4">
        <v>10.18200618936863</v>
      </c>
      <c r="O233" s="4">
        <v>10.05231156502319</v>
      </c>
    </row>
    <row r="234" spans="1:15" x14ac:dyDescent="0.4">
      <c r="A234" s="3" t="s">
        <v>4</v>
      </c>
      <c r="B234" s="3" t="s">
        <v>54</v>
      </c>
      <c r="C234" s="3" t="s">
        <v>55</v>
      </c>
      <c r="D234" s="3" t="s">
        <v>8</v>
      </c>
      <c r="E234" s="4">
        <v>1</v>
      </c>
      <c r="F234" s="4">
        <v>1</v>
      </c>
      <c r="G234" s="4">
        <v>1</v>
      </c>
      <c r="H234" s="4">
        <v>1</v>
      </c>
      <c r="I234" s="4">
        <v>1</v>
      </c>
      <c r="J234" s="4">
        <v>1</v>
      </c>
      <c r="K234" s="4">
        <v>1</v>
      </c>
      <c r="L234" s="4">
        <v>1</v>
      </c>
      <c r="M234" s="4">
        <v>1</v>
      </c>
      <c r="N234" s="4">
        <v>1</v>
      </c>
      <c r="O234" s="4">
        <v>1</v>
      </c>
    </row>
    <row r="235" spans="1:15" x14ac:dyDescent="0.4">
      <c r="A235" s="3" t="s">
        <v>4</v>
      </c>
      <c r="B235" s="3" t="s">
        <v>54</v>
      </c>
      <c r="C235" s="3" t="s">
        <v>55</v>
      </c>
      <c r="D235" s="3" t="s">
        <v>9</v>
      </c>
      <c r="E235" s="4">
        <v>0.111833</v>
      </c>
      <c r="F235" s="4">
        <v>0.11403519306940001</v>
      </c>
      <c r="G235" s="4">
        <v>0.1168144701984067</v>
      </c>
      <c r="H235" s="4">
        <v>0.11968596846048291</v>
      </c>
      <c r="I235" s="4">
        <v>0.12197473520394959</v>
      </c>
      <c r="J235" s="4">
        <v>0.1238530363488287</v>
      </c>
      <c r="K235" s="4">
        <v>0.1252963453226161</v>
      </c>
      <c r="L235" s="4">
        <v>0.12675099830290809</v>
      </c>
      <c r="M235" s="4">
        <v>0.1282170637247787</v>
      </c>
      <c r="N235" s="4">
        <v>0.12969462434543669</v>
      </c>
      <c r="O235" s="4">
        <v>0.13118375208324609</v>
      </c>
    </row>
    <row r="236" spans="1:15" x14ac:dyDescent="0.4">
      <c r="A236" s="3" t="s">
        <v>4</v>
      </c>
      <c r="B236" s="3" t="s">
        <v>54</v>
      </c>
      <c r="C236" s="3" t="s">
        <v>55</v>
      </c>
      <c r="D236" s="3" t="s">
        <v>10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</row>
    <row r="237" spans="1:15" x14ac:dyDescent="0.4">
      <c r="A237" s="3" t="s">
        <v>4</v>
      </c>
      <c r="B237" s="3" t="s">
        <v>54</v>
      </c>
      <c r="C237" s="3" t="s">
        <v>55</v>
      </c>
      <c r="D237" s="3" t="s">
        <v>11</v>
      </c>
      <c r="E237" s="4">
        <v>11.158633999999999</v>
      </c>
      <c r="F237" s="4">
        <v>11.044598806930599</v>
      </c>
      <c r="G237" s="4">
        <v>10.92778433673219</v>
      </c>
      <c r="H237" s="4">
        <v>10.808098368271709</v>
      </c>
      <c r="I237" s="4">
        <v>10.68612363306776</v>
      </c>
      <c r="J237" s="4">
        <v>10.56227059671893</v>
      </c>
      <c r="K237" s="4">
        <v>10.43697425139632</v>
      </c>
      <c r="L237" s="4">
        <v>10.31022325309341</v>
      </c>
      <c r="M237" s="4">
        <v>10.18200618936863</v>
      </c>
      <c r="N237" s="4">
        <v>10.05231156502319</v>
      </c>
      <c r="O237" s="4">
        <v>9.9211278129399467</v>
      </c>
    </row>
    <row r="238" spans="1:15" x14ac:dyDescent="0.4">
      <c r="A238" s="3" t="s">
        <v>4</v>
      </c>
      <c r="B238" s="3" t="s">
        <v>54</v>
      </c>
      <c r="C238" s="3" t="s">
        <v>55</v>
      </c>
      <c r="D238" s="3" t="s">
        <v>12</v>
      </c>
      <c r="E238" s="4">
        <v>0.01</v>
      </c>
      <c r="F238" s="4">
        <v>0.01</v>
      </c>
      <c r="G238" s="4">
        <v>1935.7335116998529</v>
      </c>
      <c r="H238" s="4">
        <v>4962.9915825072476</v>
      </c>
      <c r="I238" s="4">
        <v>4965.7128744274814</v>
      </c>
      <c r="J238" s="4">
        <v>4982.0081745703519</v>
      </c>
      <c r="K238" s="4">
        <v>5011.5440185624602</v>
      </c>
      <c r="L238" s="4">
        <v>5043.4385173508463</v>
      </c>
      <c r="M238" s="4">
        <v>5077.7570649682966</v>
      </c>
      <c r="N238" s="4">
        <v>5114.5241017869712</v>
      </c>
      <c r="O238" s="4">
        <v>5153.808725373292</v>
      </c>
    </row>
    <row r="239" spans="1:15" x14ac:dyDescent="0.4">
      <c r="A239" s="3" t="s">
        <v>4</v>
      </c>
      <c r="B239" s="3" t="s">
        <v>54</v>
      </c>
      <c r="C239" s="3" t="s">
        <v>55</v>
      </c>
      <c r="D239" s="3" t="s">
        <v>13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</row>
    <row r="240" spans="1:15" x14ac:dyDescent="0.4">
      <c r="A240" s="3" t="s">
        <v>4</v>
      </c>
      <c r="B240" s="3" t="s">
        <v>54</v>
      </c>
      <c r="C240" s="3" t="s">
        <v>55</v>
      </c>
      <c r="D240" s="3" t="s">
        <v>14</v>
      </c>
      <c r="E240" s="4">
        <v>0</v>
      </c>
      <c r="F240" s="4">
        <v>0</v>
      </c>
      <c r="G240" s="4">
        <v>14626.614898688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</row>
    <row r="241" spans="1:15" x14ac:dyDescent="0.4">
      <c r="A241" s="3" t="s">
        <v>4</v>
      </c>
      <c r="B241" s="3" t="s">
        <v>54</v>
      </c>
      <c r="C241" s="3" t="s">
        <v>55</v>
      </c>
      <c r="D241" s="3" t="s">
        <v>15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</row>
    <row r="242" spans="1:15" x14ac:dyDescent="0.4">
      <c r="A242" s="3" t="s">
        <v>4</v>
      </c>
      <c r="B242" s="3" t="s">
        <v>54</v>
      </c>
      <c r="C242" s="3" t="s">
        <v>55</v>
      </c>
      <c r="D242" s="3" t="s">
        <v>16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</row>
    <row r="243" spans="1:15" x14ac:dyDescent="0.4">
      <c r="A243" s="3" t="s">
        <v>4</v>
      </c>
      <c r="B243" s="3" t="s">
        <v>54</v>
      </c>
      <c r="C243" s="3" t="s">
        <v>55</v>
      </c>
      <c r="D243" s="3" t="s">
        <v>17</v>
      </c>
      <c r="E243" s="4">
        <v>1.1183300000000001E-3</v>
      </c>
      <c r="F243" s="4">
        <v>1.1403519306939999E-3</v>
      </c>
      <c r="G243" s="4">
        <v>226.12168461451969</v>
      </c>
      <c r="H243" s="4">
        <v>594.00045401360467</v>
      </c>
      <c r="I243" s="4">
        <v>605.69151295713527</v>
      </c>
      <c r="J243" s="4">
        <v>617.03683953522341</v>
      </c>
      <c r="K243" s="4">
        <v>627.92814994929336</v>
      </c>
      <c r="L243" s="4">
        <v>639.26086695355843</v>
      </c>
      <c r="M243" s="4">
        <v>651.05510117798531</v>
      </c>
      <c r="N243" s="4">
        <v>663.32628208694314</v>
      </c>
      <c r="O243" s="4">
        <v>676.09596611384052</v>
      </c>
    </row>
    <row r="244" spans="1:15" x14ac:dyDescent="0.4">
      <c r="A244" s="3" t="s">
        <v>4</v>
      </c>
      <c r="B244" s="3" t="s">
        <v>56</v>
      </c>
      <c r="C244" s="3" t="s">
        <v>57</v>
      </c>
      <c r="D244" s="3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1:15" x14ac:dyDescent="0.4">
      <c r="A245" s="3" t="s">
        <v>4</v>
      </c>
      <c r="B245" s="3" t="s">
        <v>56</v>
      </c>
      <c r="C245" s="3" t="s">
        <v>57</v>
      </c>
      <c r="D245" s="3" t="s">
        <v>7</v>
      </c>
      <c r="E245" s="4">
        <v>17.165835999999999</v>
      </c>
      <c r="F245" s="4">
        <v>17.065372</v>
      </c>
      <c r="G245" s="4">
        <v>16.962929683004798</v>
      </c>
      <c r="H245" s="4">
        <v>16.857990631615561</v>
      </c>
      <c r="I245" s="4">
        <v>16.750471999946789</v>
      </c>
      <c r="J245" s="4">
        <v>16.640897278732751</v>
      </c>
      <c r="K245" s="4">
        <v>16.529635205429269</v>
      </c>
      <c r="L245" s="4">
        <v>16.41707655068074</v>
      </c>
      <c r="M245" s="4">
        <v>16.303211123718189</v>
      </c>
      <c r="N245" s="4">
        <v>16.188028672294671</v>
      </c>
      <c r="O245" s="4">
        <v>16.07151886981919</v>
      </c>
    </row>
    <row r="246" spans="1:15" x14ac:dyDescent="0.4">
      <c r="A246" s="3" t="s">
        <v>4</v>
      </c>
      <c r="B246" s="3" t="s">
        <v>56</v>
      </c>
      <c r="C246" s="3" t="s">
        <v>57</v>
      </c>
      <c r="D246" s="3" t="s">
        <v>8</v>
      </c>
      <c r="E246" s="4">
        <v>1</v>
      </c>
      <c r="F246" s="4">
        <v>1</v>
      </c>
      <c r="G246" s="4">
        <v>1</v>
      </c>
      <c r="H246" s="4">
        <v>1</v>
      </c>
      <c r="I246" s="4">
        <v>1</v>
      </c>
      <c r="J246" s="4">
        <v>1</v>
      </c>
      <c r="K246" s="4">
        <v>1</v>
      </c>
      <c r="L246" s="4">
        <v>1</v>
      </c>
      <c r="M246" s="4">
        <v>1</v>
      </c>
      <c r="N246" s="4">
        <v>1</v>
      </c>
      <c r="O246" s="4">
        <v>1</v>
      </c>
    </row>
    <row r="247" spans="1:15" x14ac:dyDescent="0.4">
      <c r="A247" s="3" t="s">
        <v>4</v>
      </c>
      <c r="B247" s="3" t="s">
        <v>56</v>
      </c>
      <c r="C247" s="3" t="s">
        <v>57</v>
      </c>
      <c r="D247" s="3" t="s">
        <v>9</v>
      </c>
      <c r="E247" s="4">
        <v>0.100464</v>
      </c>
      <c r="F247" s="4">
        <v>0.1024423169952</v>
      </c>
      <c r="G247" s="4">
        <v>0.1049390513892387</v>
      </c>
      <c r="H247" s="4">
        <v>0.1075186316687736</v>
      </c>
      <c r="I247" s="4">
        <v>0.1095747212140387</v>
      </c>
      <c r="J247" s="4">
        <v>0.1112620733034858</v>
      </c>
      <c r="K247" s="4">
        <v>0.1125586547485206</v>
      </c>
      <c r="L247" s="4">
        <v>0.1138654269625545</v>
      </c>
      <c r="M247" s="4">
        <v>0.11518245142351689</v>
      </c>
      <c r="N247" s="4">
        <v>0.1165098024754764</v>
      </c>
      <c r="O247" s="4">
        <v>0.11784754472553929</v>
      </c>
    </row>
    <row r="248" spans="1:15" x14ac:dyDescent="0.4">
      <c r="A248" s="3" t="s">
        <v>4</v>
      </c>
      <c r="B248" s="3" t="s">
        <v>56</v>
      </c>
      <c r="C248" s="3" t="s">
        <v>57</v>
      </c>
      <c r="D248" s="3" t="s">
        <v>10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</row>
    <row r="249" spans="1:15" x14ac:dyDescent="0.4">
      <c r="A249" s="3" t="s">
        <v>4</v>
      </c>
      <c r="B249" s="3" t="s">
        <v>56</v>
      </c>
      <c r="C249" s="3" t="s">
        <v>57</v>
      </c>
      <c r="D249" s="3" t="s">
        <v>11</v>
      </c>
      <c r="E249" s="4">
        <v>17.065372</v>
      </c>
      <c r="F249" s="4">
        <v>16.962929683004798</v>
      </c>
      <c r="G249" s="4">
        <v>16.857990631615561</v>
      </c>
      <c r="H249" s="4">
        <v>16.750471999946789</v>
      </c>
      <c r="I249" s="4">
        <v>16.640897278732751</v>
      </c>
      <c r="J249" s="4">
        <v>16.529635205429269</v>
      </c>
      <c r="K249" s="4">
        <v>16.41707655068074</v>
      </c>
      <c r="L249" s="4">
        <v>16.303211123718189</v>
      </c>
      <c r="M249" s="4">
        <v>16.188028672294671</v>
      </c>
      <c r="N249" s="4">
        <v>16.07151886981919</v>
      </c>
      <c r="O249" s="4">
        <v>15.95367132509366</v>
      </c>
    </row>
    <row r="250" spans="1:15" x14ac:dyDescent="0.4">
      <c r="A250" s="3" t="s">
        <v>4</v>
      </c>
      <c r="B250" s="3" t="s">
        <v>56</v>
      </c>
      <c r="C250" s="3" t="s">
        <v>57</v>
      </c>
      <c r="D250" s="3" t="s">
        <v>12</v>
      </c>
      <c r="E250" s="4">
        <v>0.01</v>
      </c>
      <c r="F250" s="4">
        <v>0.01</v>
      </c>
      <c r="G250" s="4">
        <v>1935.7335116998529</v>
      </c>
      <c r="H250" s="4">
        <v>5299.8503512084553</v>
      </c>
      <c r="I250" s="4">
        <v>5296.2507345752974</v>
      </c>
      <c r="J250" s="4">
        <v>5307.533241657582</v>
      </c>
      <c r="K250" s="4">
        <v>5333.3193094745748</v>
      </c>
      <c r="L250" s="4">
        <v>5361.5209664536133</v>
      </c>
      <c r="M250" s="4">
        <v>5392.2024811646288</v>
      </c>
      <c r="N250" s="4">
        <v>5425.3871631504553</v>
      </c>
      <c r="O250" s="4">
        <v>5461.1430356530063</v>
      </c>
    </row>
    <row r="251" spans="1:15" x14ac:dyDescent="0.4">
      <c r="A251" s="3" t="s">
        <v>4</v>
      </c>
      <c r="B251" s="3" t="s">
        <v>56</v>
      </c>
      <c r="C251" s="3" t="s">
        <v>57</v>
      </c>
      <c r="D251" s="3" t="s">
        <v>13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</row>
    <row r="252" spans="1:15" x14ac:dyDescent="0.4">
      <c r="A252" s="3" t="s">
        <v>4</v>
      </c>
      <c r="B252" s="3" t="s">
        <v>56</v>
      </c>
      <c r="C252" s="3" t="s">
        <v>57</v>
      </c>
      <c r="D252" s="3" t="s">
        <v>14</v>
      </c>
      <c r="E252" s="4">
        <v>0</v>
      </c>
      <c r="F252" s="4">
        <v>0</v>
      </c>
      <c r="G252" s="4">
        <v>14629.529745792001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</row>
    <row r="253" spans="1:15" x14ac:dyDescent="0.4">
      <c r="A253" s="3" t="s">
        <v>4</v>
      </c>
      <c r="B253" s="3" t="s">
        <v>56</v>
      </c>
      <c r="C253" s="3" t="s">
        <v>57</v>
      </c>
      <c r="D253" s="3" t="s">
        <v>15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</row>
    <row r="254" spans="1:15" x14ac:dyDescent="0.4">
      <c r="A254" s="3" t="s">
        <v>4</v>
      </c>
      <c r="B254" s="3" t="s">
        <v>56</v>
      </c>
      <c r="C254" s="3" t="s">
        <v>57</v>
      </c>
      <c r="D254" s="3" t="s">
        <v>16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</row>
    <row r="255" spans="1:15" x14ac:dyDescent="0.4">
      <c r="A255" s="3" t="s">
        <v>4</v>
      </c>
      <c r="B255" s="3" t="s">
        <v>56</v>
      </c>
      <c r="C255" s="3" t="s">
        <v>57</v>
      </c>
      <c r="D255" s="3" t="s">
        <v>17</v>
      </c>
      <c r="E255" s="4">
        <v>1.00464E-3</v>
      </c>
      <c r="F255" s="4">
        <v>1.024423169952E-3</v>
      </c>
      <c r="G255" s="4">
        <v>203.13403846014239</v>
      </c>
      <c r="H255" s="4">
        <v>569.83265781120213</v>
      </c>
      <c r="I255" s="4">
        <v>580.33519772073578</v>
      </c>
      <c r="J255" s="4">
        <v>590.52715259399361</v>
      </c>
      <c r="K255" s="4">
        <v>600.31124681876724</v>
      </c>
      <c r="L255" s="4">
        <v>610.49187401392874</v>
      </c>
      <c r="M255" s="4">
        <v>621.08710035251238</v>
      </c>
      <c r="N255" s="4">
        <v>632.11078673164491</v>
      </c>
      <c r="O255" s="4">
        <v>643.58229814668539</v>
      </c>
    </row>
    <row r="256" spans="1:15" x14ac:dyDescent="0.4">
      <c r="A256" s="3" t="s">
        <v>4</v>
      </c>
      <c r="B256" s="3" t="s">
        <v>58</v>
      </c>
      <c r="C256" s="3" t="s">
        <v>59</v>
      </c>
      <c r="D256" s="3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1:15" x14ac:dyDescent="0.4">
      <c r="A257" s="3" t="s">
        <v>4</v>
      </c>
      <c r="B257" s="3" t="s">
        <v>58</v>
      </c>
      <c r="C257" s="3" t="s">
        <v>59</v>
      </c>
      <c r="D257" s="3" t="s">
        <v>7</v>
      </c>
      <c r="E257" s="4">
        <v>23.254930999999999</v>
      </c>
      <c r="F257" s="4">
        <v>23.106762</v>
      </c>
      <c r="G257" s="4">
        <v>22.9556752856858</v>
      </c>
      <c r="H257" s="4">
        <v>22.80090627086166</v>
      </c>
      <c r="I257" s="4">
        <v>22.642332770545821</v>
      </c>
      <c r="J257" s="4">
        <v>22.48072685332609</v>
      </c>
      <c r="K257" s="4">
        <v>22.316632350426499</v>
      </c>
      <c r="L257" s="4">
        <v>22.150625588646829</v>
      </c>
      <c r="M257" s="4">
        <v>21.982691538164911</v>
      </c>
      <c r="N257" s="4">
        <v>21.8128150784881</v>
      </c>
      <c r="O257" s="4">
        <v>21.640980979477622</v>
      </c>
    </row>
    <row r="258" spans="1:15" x14ac:dyDescent="0.4">
      <c r="A258" s="3" t="s">
        <v>4</v>
      </c>
      <c r="B258" s="3" t="s">
        <v>58</v>
      </c>
      <c r="C258" s="3" t="s">
        <v>59</v>
      </c>
      <c r="D258" s="3" t="s">
        <v>8</v>
      </c>
      <c r="E258" s="4">
        <v>1</v>
      </c>
      <c r="F258" s="4">
        <v>1</v>
      </c>
      <c r="G258" s="4">
        <v>1</v>
      </c>
      <c r="H258" s="4">
        <v>1</v>
      </c>
      <c r="I258" s="4">
        <v>1</v>
      </c>
      <c r="J258" s="4">
        <v>1</v>
      </c>
      <c r="K258" s="4">
        <v>1</v>
      </c>
      <c r="L258" s="4">
        <v>1</v>
      </c>
      <c r="M258" s="4">
        <v>1</v>
      </c>
      <c r="N258" s="4">
        <v>1</v>
      </c>
      <c r="O258" s="4">
        <v>1</v>
      </c>
    </row>
    <row r="259" spans="1:15" x14ac:dyDescent="0.4">
      <c r="A259" s="3" t="s">
        <v>4</v>
      </c>
      <c r="B259" s="3" t="s">
        <v>58</v>
      </c>
      <c r="C259" s="3" t="s">
        <v>59</v>
      </c>
      <c r="D259" s="3" t="s">
        <v>9</v>
      </c>
      <c r="E259" s="4">
        <v>0.14816899999999991</v>
      </c>
      <c r="F259" s="4">
        <v>0.1510867143141999</v>
      </c>
      <c r="G259" s="4">
        <v>0.15476901482413699</v>
      </c>
      <c r="H259" s="4">
        <v>0.1585735003158395</v>
      </c>
      <c r="I259" s="4">
        <v>0.16160591721972931</v>
      </c>
      <c r="J259" s="4">
        <v>0.16409450289958771</v>
      </c>
      <c r="K259" s="4">
        <v>0.16600676177967769</v>
      </c>
      <c r="L259" s="4">
        <v>0.16793405048191121</v>
      </c>
      <c r="M259" s="4">
        <v>0.1698764596768102</v>
      </c>
      <c r="N259" s="4">
        <v>0.1718340990104798</v>
      </c>
      <c r="O259" s="4">
        <v>0.17380706376849839</v>
      </c>
    </row>
    <row r="260" spans="1:15" x14ac:dyDescent="0.4">
      <c r="A260" s="3" t="s">
        <v>4</v>
      </c>
      <c r="B260" s="3" t="s">
        <v>58</v>
      </c>
      <c r="C260" s="3" t="s">
        <v>59</v>
      </c>
      <c r="D260" s="3" t="s">
        <v>10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</row>
    <row r="261" spans="1:15" x14ac:dyDescent="0.4">
      <c r="A261" s="3" t="s">
        <v>4</v>
      </c>
      <c r="B261" s="3" t="s">
        <v>58</v>
      </c>
      <c r="C261" s="3" t="s">
        <v>59</v>
      </c>
      <c r="D261" s="3" t="s">
        <v>11</v>
      </c>
      <c r="E261" s="4">
        <v>23.106762</v>
      </c>
      <c r="F261" s="4">
        <v>22.9556752856858</v>
      </c>
      <c r="G261" s="4">
        <v>22.80090627086166</v>
      </c>
      <c r="H261" s="4">
        <v>22.642332770545821</v>
      </c>
      <c r="I261" s="4">
        <v>22.48072685332609</v>
      </c>
      <c r="J261" s="4">
        <v>22.316632350426499</v>
      </c>
      <c r="K261" s="4">
        <v>22.150625588646829</v>
      </c>
      <c r="L261" s="4">
        <v>21.982691538164911</v>
      </c>
      <c r="M261" s="4">
        <v>21.8128150784881</v>
      </c>
      <c r="N261" s="4">
        <v>21.640980979477629</v>
      </c>
      <c r="O261" s="4">
        <v>21.467173915709122</v>
      </c>
    </row>
    <row r="262" spans="1:15" x14ac:dyDescent="0.4">
      <c r="A262" s="3" t="s">
        <v>4</v>
      </c>
      <c r="B262" s="3" t="s">
        <v>58</v>
      </c>
      <c r="C262" s="3" t="s">
        <v>59</v>
      </c>
      <c r="D262" s="3" t="s">
        <v>12</v>
      </c>
      <c r="E262" s="4">
        <v>0.01</v>
      </c>
      <c r="F262" s="4">
        <v>0.01</v>
      </c>
      <c r="G262" s="4">
        <v>1935.733511699852</v>
      </c>
      <c r="H262" s="4">
        <v>4124.4780958360079</v>
      </c>
      <c r="I262" s="4">
        <v>4142.9334803864294</v>
      </c>
      <c r="J262" s="4">
        <v>4171.7066940578588</v>
      </c>
      <c r="K262" s="4">
        <v>4210.5765325514476</v>
      </c>
      <c r="L262" s="4">
        <v>4251.6633040338802</v>
      </c>
      <c r="M262" s="4">
        <v>4295.0352040555781</v>
      </c>
      <c r="N262" s="4">
        <v>4340.7194878646314</v>
      </c>
      <c r="O262" s="4">
        <v>4388.7879272508344</v>
      </c>
    </row>
    <row r="263" spans="1:15" x14ac:dyDescent="0.4">
      <c r="A263" s="3" t="s">
        <v>4</v>
      </c>
      <c r="B263" s="3" t="s">
        <v>58</v>
      </c>
      <c r="C263" s="3" t="s">
        <v>59</v>
      </c>
      <c r="D263" s="3" t="s">
        <v>13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</row>
    <row r="264" spans="1:15" x14ac:dyDescent="0.4">
      <c r="A264" s="3" t="s">
        <v>4</v>
      </c>
      <c r="B264" s="3" t="s">
        <v>58</v>
      </c>
      <c r="C264" s="3" t="s">
        <v>59</v>
      </c>
      <c r="D264" s="3" t="s">
        <v>14</v>
      </c>
      <c r="E264" s="4">
        <v>0</v>
      </c>
      <c r="F264" s="4">
        <v>0</v>
      </c>
      <c r="G264" s="4">
        <v>13909.391055872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</row>
    <row r="265" spans="1:15" x14ac:dyDescent="0.4">
      <c r="A265" s="3" t="s">
        <v>4</v>
      </c>
      <c r="B265" s="3" t="s">
        <v>58</v>
      </c>
      <c r="C265" s="3" t="s">
        <v>59</v>
      </c>
      <c r="D265" s="3" t="s">
        <v>15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</row>
    <row r="266" spans="1:15" x14ac:dyDescent="0.4">
      <c r="A266" s="3" t="s">
        <v>4</v>
      </c>
      <c r="B266" s="3" t="s">
        <v>58</v>
      </c>
      <c r="C266" s="3" t="s">
        <v>59</v>
      </c>
      <c r="D266" s="3" t="s">
        <v>16</v>
      </c>
      <c r="E266" s="4">
        <v>0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</row>
    <row r="267" spans="1:15" x14ac:dyDescent="0.4">
      <c r="A267" s="3" t="s">
        <v>4</v>
      </c>
      <c r="B267" s="3" t="s">
        <v>58</v>
      </c>
      <c r="C267" s="3" t="s">
        <v>59</v>
      </c>
      <c r="D267" s="3" t="s">
        <v>17</v>
      </c>
      <c r="E267" s="4">
        <v>1.481689999999999E-3</v>
      </c>
      <c r="F267" s="4">
        <v>1.5108671431419991E-3</v>
      </c>
      <c r="G267" s="4">
        <v>299.59156856785319</v>
      </c>
      <c r="H267" s="4">
        <v>654.03292863272441</v>
      </c>
      <c r="I267" s="4">
        <v>669.52256507817447</v>
      </c>
      <c r="J267" s="4">
        <v>684.55413620430659</v>
      </c>
      <c r="K267" s="4">
        <v>698.98417539436946</v>
      </c>
      <c r="L267" s="4">
        <v>713.99903993171506</v>
      </c>
      <c r="M267" s="4">
        <v>729.62537465222772</v>
      </c>
      <c r="N267" s="4">
        <v>745.88362225445042</v>
      </c>
      <c r="O267" s="4">
        <v>762.80234313810138</v>
      </c>
    </row>
    <row r="268" spans="1:15" x14ac:dyDescent="0.4">
      <c r="A268" s="3" t="s">
        <v>4</v>
      </c>
      <c r="B268" s="3" t="s">
        <v>60</v>
      </c>
      <c r="C268" s="3" t="s">
        <v>61</v>
      </c>
      <c r="D268" s="3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1:15" x14ac:dyDescent="0.4">
      <c r="A269" s="3" t="s">
        <v>4</v>
      </c>
      <c r="B269" s="3" t="s">
        <v>60</v>
      </c>
      <c r="C269" s="3" t="s">
        <v>61</v>
      </c>
      <c r="D269" s="3" t="s">
        <v>7</v>
      </c>
      <c r="E269" s="4">
        <v>18.239706999999999</v>
      </c>
      <c r="F269" s="4">
        <v>18.151214</v>
      </c>
      <c r="G269" s="4">
        <v>18.0609784135426</v>
      </c>
      <c r="H269" s="4">
        <v>17.9685435963485</v>
      </c>
      <c r="I269" s="4">
        <v>17.873836574208589</v>
      </c>
      <c r="J269" s="4">
        <v>17.777318460213579</v>
      </c>
      <c r="K269" s="4">
        <v>17.67931405412936</v>
      </c>
      <c r="L269" s="4">
        <v>17.58016756349927</v>
      </c>
      <c r="M269" s="4">
        <v>17.479870011856921</v>
      </c>
      <c r="N269" s="4">
        <v>17.37841236858349</v>
      </c>
      <c r="O269" s="4">
        <v>17.275785537574752</v>
      </c>
    </row>
    <row r="270" spans="1:15" x14ac:dyDescent="0.4">
      <c r="A270" s="3" t="s">
        <v>4</v>
      </c>
      <c r="B270" s="3" t="s">
        <v>60</v>
      </c>
      <c r="C270" s="3" t="s">
        <v>61</v>
      </c>
      <c r="D270" s="3" t="s">
        <v>8</v>
      </c>
      <c r="E270" s="4">
        <v>1</v>
      </c>
      <c r="F270" s="4">
        <v>1</v>
      </c>
      <c r="G270" s="4">
        <v>1</v>
      </c>
      <c r="H270" s="4">
        <v>1</v>
      </c>
      <c r="I270" s="4">
        <v>1</v>
      </c>
      <c r="J270" s="4">
        <v>1</v>
      </c>
      <c r="K270" s="4">
        <v>1</v>
      </c>
      <c r="L270" s="4">
        <v>1</v>
      </c>
      <c r="M270" s="4">
        <v>1</v>
      </c>
      <c r="N270" s="4">
        <v>1</v>
      </c>
      <c r="O270" s="4">
        <v>1</v>
      </c>
    </row>
    <row r="271" spans="1:15" x14ac:dyDescent="0.4">
      <c r="A271" s="3" t="s">
        <v>4</v>
      </c>
      <c r="B271" s="3" t="s">
        <v>60</v>
      </c>
      <c r="C271" s="3" t="s">
        <v>61</v>
      </c>
      <c r="D271" s="3" t="s">
        <v>9</v>
      </c>
      <c r="E271" s="4">
        <v>8.849300000000003E-2</v>
      </c>
      <c r="F271" s="4">
        <v>9.0235586457400027E-2</v>
      </c>
      <c r="G271" s="4">
        <v>9.243481719409842E-2</v>
      </c>
      <c r="H271" s="4">
        <v>9.4707022139918579E-2</v>
      </c>
      <c r="I271" s="4">
        <v>9.6518113995002458E-2</v>
      </c>
      <c r="J271" s="4">
        <v>9.8004406084222895E-2</v>
      </c>
      <c r="K271" s="4">
        <v>9.9146490630084766E-2</v>
      </c>
      <c r="L271" s="4">
        <v>0.10029755164235291</v>
      </c>
      <c r="M271" s="4">
        <v>0.1014576432734241</v>
      </c>
      <c r="N271" s="4">
        <v>0.1026268310087427</v>
      </c>
      <c r="O271" s="4">
        <v>0.10380517175701889</v>
      </c>
    </row>
    <row r="272" spans="1:15" x14ac:dyDescent="0.4">
      <c r="A272" s="3" t="s">
        <v>4</v>
      </c>
      <c r="B272" s="3" t="s">
        <v>60</v>
      </c>
      <c r="C272" s="3" t="s">
        <v>61</v>
      </c>
      <c r="D272" s="3" t="s">
        <v>10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</row>
    <row r="273" spans="1:15" x14ac:dyDescent="0.4">
      <c r="A273" s="3" t="s">
        <v>4</v>
      </c>
      <c r="B273" s="3" t="s">
        <v>60</v>
      </c>
      <c r="C273" s="3" t="s">
        <v>61</v>
      </c>
      <c r="D273" s="3" t="s">
        <v>11</v>
      </c>
      <c r="E273" s="4">
        <v>18.151214</v>
      </c>
      <c r="F273" s="4">
        <v>18.0609784135426</v>
      </c>
      <c r="G273" s="4">
        <v>17.9685435963485</v>
      </c>
      <c r="H273" s="4">
        <v>17.873836574208589</v>
      </c>
      <c r="I273" s="4">
        <v>17.777318460213579</v>
      </c>
      <c r="J273" s="4">
        <v>17.67931405412936</v>
      </c>
      <c r="K273" s="4">
        <v>17.58016756349927</v>
      </c>
      <c r="L273" s="4">
        <v>17.479870011856921</v>
      </c>
      <c r="M273" s="4">
        <v>17.37841236858349</v>
      </c>
      <c r="N273" s="4">
        <v>17.275785537574752</v>
      </c>
      <c r="O273" s="4">
        <v>17.171980365817731</v>
      </c>
    </row>
    <row r="274" spans="1:15" x14ac:dyDescent="0.4">
      <c r="A274" s="3" t="s">
        <v>4</v>
      </c>
      <c r="B274" s="3" t="s">
        <v>60</v>
      </c>
      <c r="C274" s="3" t="s">
        <v>61</v>
      </c>
      <c r="D274" s="3" t="s">
        <v>12</v>
      </c>
      <c r="E274" s="4">
        <v>0.01</v>
      </c>
      <c r="F274" s="4">
        <v>0.01</v>
      </c>
      <c r="G274" s="4">
        <v>1935.7335116998529</v>
      </c>
      <c r="H274" s="4">
        <v>5746.5610066889194</v>
      </c>
      <c r="I274" s="4">
        <v>5734.5791911478791</v>
      </c>
      <c r="J274" s="4">
        <v>5739.214199984789</v>
      </c>
      <c r="K274" s="4">
        <v>5760.0276646555167</v>
      </c>
      <c r="L274" s="4">
        <v>5783.3322195297169</v>
      </c>
      <c r="M274" s="4">
        <v>5809.1906406935432</v>
      </c>
      <c r="N274" s="4">
        <v>5837.6247380895293</v>
      </c>
      <c r="O274" s="4">
        <v>5868.7011102907027</v>
      </c>
    </row>
    <row r="275" spans="1:15" x14ac:dyDescent="0.4">
      <c r="A275" s="3" t="s">
        <v>4</v>
      </c>
      <c r="B275" s="3" t="s">
        <v>60</v>
      </c>
      <c r="C275" s="3" t="s">
        <v>61</v>
      </c>
      <c r="D275" s="3" t="s">
        <v>13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</row>
    <row r="276" spans="1:15" x14ac:dyDescent="0.4">
      <c r="A276" s="3" t="s">
        <v>4</v>
      </c>
      <c r="B276" s="3" t="s">
        <v>60</v>
      </c>
      <c r="C276" s="3" t="s">
        <v>61</v>
      </c>
      <c r="D276" s="3" t="s">
        <v>14</v>
      </c>
      <c r="E276" s="4">
        <v>0</v>
      </c>
      <c r="F276" s="4">
        <v>0</v>
      </c>
      <c r="G276" s="4">
        <v>14626.614898688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</row>
    <row r="277" spans="1:15" x14ac:dyDescent="0.4">
      <c r="A277" s="3" t="s">
        <v>4</v>
      </c>
      <c r="B277" s="3" t="s">
        <v>60</v>
      </c>
      <c r="C277" s="3" t="s">
        <v>61</v>
      </c>
      <c r="D277" s="3" t="s">
        <v>15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</row>
    <row r="278" spans="1:15" x14ac:dyDescent="0.4">
      <c r="A278" s="3" t="s">
        <v>4</v>
      </c>
      <c r="B278" s="3" t="s">
        <v>60</v>
      </c>
      <c r="C278" s="3" t="s">
        <v>61</v>
      </c>
      <c r="D278" s="3" t="s">
        <v>16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</row>
    <row r="279" spans="1:15" x14ac:dyDescent="0.4">
      <c r="A279" s="3" t="s">
        <v>4</v>
      </c>
      <c r="B279" s="3" t="s">
        <v>60</v>
      </c>
      <c r="C279" s="3" t="s">
        <v>61</v>
      </c>
      <c r="D279" s="3" t="s">
        <v>17</v>
      </c>
      <c r="E279" s="4">
        <v>8.8493000000000035E-4</v>
      </c>
      <c r="F279" s="4">
        <v>9.0235586457400026E-4</v>
      </c>
      <c r="G279" s="4">
        <v>178.92917329046611</v>
      </c>
      <c r="H279" s="4">
        <v>544.23968048888025</v>
      </c>
      <c r="I279" s="4">
        <v>553.49076808457994</v>
      </c>
      <c r="J279" s="4">
        <v>562.46827905964767</v>
      </c>
      <c r="K279" s="4">
        <v>571.08652888279721</v>
      </c>
      <c r="L279" s="4">
        <v>580.05406195316482</v>
      </c>
      <c r="M279" s="4">
        <v>589.38679173079959</v>
      </c>
      <c r="N279" s="4">
        <v>599.09692748837017</v>
      </c>
      <c r="O279" s="4">
        <v>609.20152674433416</v>
      </c>
    </row>
    <row r="280" spans="1:15" x14ac:dyDescent="0.4">
      <c r="A280" s="3" t="s">
        <v>4</v>
      </c>
      <c r="B280" s="3" t="s">
        <v>62</v>
      </c>
      <c r="C280" s="3" t="s">
        <v>63</v>
      </c>
      <c r="D280" s="3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spans="1:15" x14ac:dyDescent="0.4">
      <c r="A281" s="3" t="s">
        <v>4</v>
      </c>
      <c r="B281" s="3" t="s">
        <v>62</v>
      </c>
      <c r="C281" s="3" t="s">
        <v>63</v>
      </c>
      <c r="D281" s="3" t="s">
        <v>7</v>
      </c>
      <c r="E281" s="4">
        <v>4.0738246650000001</v>
      </c>
      <c r="F281" s="4">
        <v>2.7443496650000001</v>
      </c>
      <c r="G281" s="4">
        <v>1.388694909195</v>
      </c>
      <c r="H281" s="4"/>
      <c r="I281" s="4"/>
      <c r="J281" s="4"/>
      <c r="K281" s="4"/>
      <c r="L281" s="4"/>
      <c r="M281" s="4"/>
      <c r="N281" s="4"/>
      <c r="O281" s="4"/>
    </row>
    <row r="282" spans="1:15" x14ac:dyDescent="0.4">
      <c r="A282" s="3" t="s">
        <v>4</v>
      </c>
      <c r="B282" s="3" t="s">
        <v>62</v>
      </c>
      <c r="C282" s="3" t="s">
        <v>63</v>
      </c>
      <c r="D282" s="3" t="s">
        <v>8</v>
      </c>
      <c r="E282" s="4">
        <v>2</v>
      </c>
      <c r="F282" s="4">
        <v>2</v>
      </c>
      <c r="G282" s="4">
        <v>2</v>
      </c>
      <c r="H282" s="4"/>
      <c r="I282" s="4"/>
      <c r="J282" s="4"/>
      <c r="K282" s="4"/>
      <c r="L282" s="4"/>
      <c r="M282" s="4"/>
      <c r="N282" s="4"/>
      <c r="O282" s="4"/>
    </row>
    <row r="283" spans="1:15" x14ac:dyDescent="0.4">
      <c r="A283" s="3" t="s">
        <v>4</v>
      </c>
      <c r="B283" s="3" t="s">
        <v>62</v>
      </c>
      <c r="C283" s="3" t="s">
        <v>63</v>
      </c>
      <c r="D283" s="3" t="s">
        <v>9</v>
      </c>
      <c r="E283" s="4">
        <v>1.329475</v>
      </c>
      <c r="F283" s="4">
        <v>1.3556547558050001</v>
      </c>
      <c r="G283" s="4">
        <v>1.3886949090789551</v>
      </c>
      <c r="H283" s="4"/>
      <c r="I283" s="4"/>
      <c r="J283" s="4"/>
      <c r="K283" s="4"/>
      <c r="L283" s="4"/>
      <c r="M283" s="4"/>
      <c r="N283" s="4"/>
      <c r="O283" s="4"/>
    </row>
    <row r="284" spans="1:15" x14ac:dyDescent="0.4">
      <c r="A284" s="3" t="s">
        <v>4</v>
      </c>
      <c r="B284" s="3" t="s">
        <v>62</v>
      </c>
      <c r="C284" s="3" t="s">
        <v>63</v>
      </c>
      <c r="D284" s="3" t="s">
        <v>10</v>
      </c>
      <c r="E284" s="4">
        <v>0</v>
      </c>
      <c r="F284" s="4">
        <v>0</v>
      </c>
      <c r="G284" s="4">
        <v>0</v>
      </c>
      <c r="H284" s="4"/>
      <c r="I284" s="4"/>
      <c r="J284" s="4"/>
      <c r="K284" s="4"/>
      <c r="L284" s="4"/>
      <c r="M284" s="4"/>
      <c r="N284" s="4"/>
      <c r="O284" s="4"/>
    </row>
    <row r="285" spans="1:15" x14ac:dyDescent="0.4">
      <c r="A285" s="3" t="s">
        <v>4</v>
      </c>
      <c r="B285" s="3" t="s">
        <v>62</v>
      </c>
      <c r="C285" s="3" t="s">
        <v>63</v>
      </c>
      <c r="D285" s="3" t="s">
        <v>11</v>
      </c>
      <c r="E285" s="4">
        <v>2.7443496650000001</v>
      </c>
      <c r="F285" s="4">
        <v>1.388694909195</v>
      </c>
      <c r="G285" s="4">
        <v>1.160449514259199E-10</v>
      </c>
      <c r="H285" s="4"/>
      <c r="I285" s="4"/>
      <c r="J285" s="4"/>
      <c r="K285" s="4"/>
      <c r="L285" s="4"/>
      <c r="M285" s="4"/>
      <c r="N285" s="4"/>
      <c r="O285" s="4"/>
    </row>
    <row r="286" spans="1:15" x14ac:dyDescent="0.4">
      <c r="A286" s="3" t="s">
        <v>4</v>
      </c>
      <c r="B286" s="3" t="s">
        <v>62</v>
      </c>
      <c r="C286" s="3" t="s">
        <v>63</v>
      </c>
      <c r="D286" s="3" t="s">
        <v>12</v>
      </c>
      <c r="E286" s="4">
        <v>0.01</v>
      </c>
      <c r="F286" s="4">
        <v>0.01</v>
      </c>
      <c r="G286" s="4">
        <v>2177.1392080597152</v>
      </c>
      <c r="H286" s="4"/>
      <c r="I286" s="4"/>
      <c r="J286" s="4"/>
      <c r="K286" s="4"/>
      <c r="L286" s="4"/>
      <c r="M286" s="4"/>
      <c r="N286" s="4"/>
      <c r="O286" s="4"/>
    </row>
    <row r="287" spans="1:15" x14ac:dyDescent="0.4">
      <c r="A287" s="3" t="s">
        <v>4</v>
      </c>
      <c r="B287" s="3" t="s">
        <v>62</v>
      </c>
      <c r="C287" s="3" t="s">
        <v>63</v>
      </c>
      <c r="D287" s="3" t="s">
        <v>13</v>
      </c>
      <c r="E287" s="4">
        <v>0</v>
      </c>
      <c r="F287" s="4">
        <v>0</v>
      </c>
      <c r="G287" s="4"/>
      <c r="H287" s="4"/>
      <c r="I287" s="4"/>
      <c r="J287" s="4"/>
      <c r="K287" s="4"/>
      <c r="L287" s="4"/>
      <c r="M287" s="4"/>
      <c r="N287" s="4"/>
      <c r="O287" s="4"/>
    </row>
    <row r="288" spans="1:15" x14ac:dyDescent="0.4">
      <c r="A288" s="3" t="s">
        <v>4</v>
      </c>
      <c r="B288" s="3" t="s">
        <v>62</v>
      </c>
      <c r="C288" s="3" t="s">
        <v>63</v>
      </c>
      <c r="D288" s="3" t="s">
        <v>14</v>
      </c>
      <c r="E288" s="4">
        <v>13790.16296</v>
      </c>
      <c r="F288" s="4">
        <v>0</v>
      </c>
      <c r="G288" s="4"/>
      <c r="H288" s="4"/>
      <c r="I288" s="4"/>
      <c r="J288" s="4"/>
      <c r="K288" s="4"/>
      <c r="L288" s="4"/>
      <c r="M288" s="4"/>
      <c r="N288" s="4"/>
      <c r="O288" s="4"/>
    </row>
    <row r="289" spans="1:15" x14ac:dyDescent="0.4">
      <c r="A289" s="3" t="s">
        <v>4</v>
      </c>
      <c r="B289" s="3" t="s">
        <v>62</v>
      </c>
      <c r="C289" s="3" t="s">
        <v>63</v>
      </c>
      <c r="D289" s="3" t="s">
        <v>15</v>
      </c>
      <c r="E289" s="4">
        <v>0</v>
      </c>
      <c r="F289" s="4">
        <v>0</v>
      </c>
      <c r="G289" s="4">
        <v>0</v>
      </c>
      <c r="H289" s="4"/>
      <c r="I289" s="4"/>
      <c r="J289" s="4"/>
      <c r="K289" s="4"/>
      <c r="L289" s="4"/>
      <c r="M289" s="4"/>
      <c r="N289" s="4"/>
      <c r="O289" s="4"/>
    </row>
    <row r="290" spans="1:15" x14ac:dyDescent="0.4">
      <c r="A290" s="3" t="s">
        <v>4</v>
      </c>
      <c r="B290" s="3" t="s">
        <v>62</v>
      </c>
      <c r="C290" s="3" t="s">
        <v>63</v>
      </c>
      <c r="D290" s="3" t="s">
        <v>16</v>
      </c>
      <c r="E290" s="4">
        <v>0</v>
      </c>
      <c r="F290" s="4">
        <v>0</v>
      </c>
      <c r="G290" s="4">
        <v>0</v>
      </c>
      <c r="H290" s="4"/>
      <c r="I290" s="4"/>
      <c r="J290" s="4"/>
      <c r="K290" s="4"/>
      <c r="L290" s="4"/>
      <c r="M290" s="4"/>
      <c r="N290" s="4"/>
      <c r="O290" s="4"/>
    </row>
    <row r="291" spans="1:15" x14ac:dyDescent="0.4">
      <c r="A291" s="3" t="s">
        <v>4</v>
      </c>
      <c r="B291" s="3" t="s">
        <v>62</v>
      </c>
      <c r="C291" s="3" t="s">
        <v>63</v>
      </c>
      <c r="D291" s="3" t="s">
        <v>17</v>
      </c>
      <c r="E291" s="4">
        <v>1.3294749999999999E-2</v>
      </c>
      <c r="F291" s="4">
        <v>1.3556547558050009E-2</v>
      </c>
      <c r="G291" s="4">
        <v>3023.3821345887131</v>
      </c>
      <c r="H291" s="4"/>
      <c r="I291" s="4"/>
      <c r="J291" s="4"/>
      <c r="K291" s="4"/>
      <c r="L291" s="4"/>
      <c r="M291" s="4"/>
      <c r="N291" s="4"/>
      <c r="O291" s="4"/>
    </row>
    <row r="292" spans="1:15" x14ac:dyDescent="0.4">
      <c r="A292" s="3" t="s">
        <v>4</v>
      </c>
      <c r="B292" s="3" t="s">
        <v>64</v>
      </c>
      <c r="C292" s="3" t="s">
        <v>65</v>
      </c>
      <c r="D292" s="3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</row>
    <row r="293" spans="1:15" x14ac:dyDescent="0.4">
      <c r="A293" s="3" t="s">
        <v>4</v>
      </c>
      <c r="B293" s="3" t="s">
        <v>64</v>
      </c>
      <c r="C293" s="3" t="s">
        <v>65</v>
      </c>
      <c r="D293" s="3" t="s">
        <v>7</v>
      </c>
      <c r="E293" s="4">
        <v>1.6390549999999999</v>
      </c>
      <c r="F293" s="4">
        <v>1.51511</v>
      </c>
      <c r="G293" s="4">
        <v>1.3887242998489999</v>
      </c>
      <c r="H293" s="4">
        <v>1.5592583147753489</v>
      </c>
      <c r="I293" s="4">
        <v>1.4266098356964141</v>
      </c>
      <c r="J293" s="4">
        <v>1.291424706487204</v>
      </c>
      <c r="K293" s="4">
        <v>1.1541578479547889</v>
      </c>
      <c r="L293" s="4">
        <v>1.015291363813152</v>
      </c>
      <c r="M293" s="4">
        <v>0.87481268145057667</v>
      </c>
      <c r="N293" s="4">
        <v>0.73270915240845402</v>
      </c>
      <c r="O293" s="4">
        <v>0.58896803650800278</v>
      </c>
    </row>
    <row r="294" spans="1:15" x14ac:dyDescent="0.4">
      <c r="A294" s="3" t="s">
        <v>4</v>
      </c>
      <c r="B294" s="3" t="s">
        <v>64</v>
      </c>
      <c r="C294" s="3" t="s">
        <v>65</v>
      </c>
      <c r="D294" s="3" t="s">
        <v>8</v>
      </c>
      <c r="E294" s="4">
        <v>1</v>
      </c>
      <c r="F294" s="4">
        <v>1</v>
      </c>
      <c r="G294" s="4">
        <v>1</v>
      </c>
      <c r="H294" s="4">
        <v>1</v>
      </c>
      <c r="I294" s="4">
        <v>1</v>
      </c>
      <c r="J294" s="4">
        <v>1</v>
      </c>
      <c r="K294" s="4">
        <v>1</v>
      </c>
      <c r="L294" s="4">
        <v>1</v>
      </c>
      <c r="M294" s="4">
        <v>1</v>
      </c>
      <c r="N294" s="4">
        <v>1</v>
      </c>
      <c r="O294" s="4">
        <v>1</v>
      </c>
    </row>
    <row r="295" spans="1:15" x14ac:dyDescent="0.4">
      <c r="A295" s="3" t="s">
        <v>4</v>
      </c>
      <c r="B295" s="3" t="s">
        <v>64</v>
      </c>
      <c r="C295" s="3" t="s">
        <v>65</v>
      </c>
      <c r="D295" s="3" t="s">
        <v>9</v>
      </c>
      <c r="E295" s="4">
        <v>0.1239450000000001</v>
      </c>
      <c r="F295" s="4">
        <v>0.12638570015100009</v>
      </c>
      <c r="G295" s="4">
        <v>0.1294659850736502</v>
      </c>
      <c r="H295" s="4">
        <v>0.13264847907893521</v>
      </c>
      <c r="I295" s="4">
        <v>0.13518512920920961</v>
      </c>
      <c r="J295" s="4">
        <v>0.1372668585324151</v>
      </c>
      <c r="K295" s="4">
        <v>0.1388664841416368</v>
      </c>
      <c r="L295" s="4">
        <v>0.14047868236257591</v>
      </c>
      <c r="M295" s="4">
        <v>0.1421035290421227</v>
      </c>
      <c r="N295" s="4">
        <v>0.14374111590045119</v>
      </c>
      <c r="O295" s="4">
        <v>0.145391522644997</v>
      </c>
    </row>
    <row r="296" spans="1:15" x14ac:dyDescent="0.4">
      <c r="A296" s="3" t="s">
        <v>4</v>
      </c>
      <c r="B296" s="3" t="s">
        <v>64</v>
      </c>
      <c r="C296" s="3" t="s">
        <v>65</v>
      </c>
      <c r="D296" s="3" t="s">
        <v>10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</row>
    <row r="297" spans="1:15" x14ac:dyDescent="0.4">
      <c r="A297" s="3" t="s">
        <v>4</v>
      </c>
      <c r="B297" s="3" t="s">
        <v>64</v>
      </c>
      <c r="C297" s="3" t="s">
        <v>65</v>
      </c>
      <c r="D297" s="3" t="s">
        <v>11</v>
      </c>
      <c r="E297" s="4">
        <v>1.51511</v>
      </c>
      <c r="F297" s="4">
        <v>1.3887242998489999</v>
      </c>
      <c r="G297" s="4">
        <v>1.25925831477535</v>
      </c>
      <c r="H297" s="4">
        <v>1.4266098356964141</v>
      </c>
      <c r="I297" s="4">
        <v>1.291424706487204</v>
      </c>
      <c r="J297" s="4">
        <v>1.1541578479547889</v>
      </c>
      <c r="K297" s="4">
        <v>1.0152913638131531</v>
      </c>
      <c r="L297" s="4">
        <v>0.87481268145057656</v>
      </c>
      <c r="M297" s="4">
        <v>0.73270915240845402</v>
      </c>
      <c r="N297" s="4">
        <v>0.58896803650800278</v>
      </c>
      <c r="O297" s="4">
        <v>0.44357651386300578</v>
      </c>
    </row>
    <row r="298" spans="1:15" x14ac:dyDescent="0.4">
      <c r="A298" s="3" t="s">
        <v>4</v>
      </c>
      <c r="B298" s="3" t="s">
        <v>64</v>
      </c>
      <c r="C298" s="3" t="s">
        <v>65</v>
      </c>
      <c r="D298" s="3" t="s">
        <v>12</v>
      </c>
      <c r="E298" s="4">
        <v>0.01</v>
      </c>
      <c r="F298" s="4">
        <v>0.01</v>
      </c>
      <c r="G298" s="4">
        <v>1935.7335116998529</v>
      </c>
      <c r="H298" s="4">
        <v>4414.5014635240168</v>
      </c>
      <c r="I298" s="4">
        <v>4427.5147715847224</v>
      </c>
      <c r="J298" s="4">
        <v>4451.9721494815367</v>
      </c>
      <c r="K298" s="4">
        <v>4487.6135646255534</v>
      </c>
      <c r="L298" s="4">
        <v>4525.5209312137149</v>
      </c>
      <c r="M298" s="4">
        <v>4565.7614758131303</v>
      </c>
      <c r="N298" s="4">
        <v>4608.361480068228</v>
      </c>
      <c r="O298" s="4">
        <v>4653.3917908137728</v>
      </c>
    </row>
    <row r="299" spans="1:15" x14ac:dyDescent="0.4">
      <c r="A299" s="3" t="s">
        <v>4</v>
      </c>
      <c r="B299" s="3" t="s">
        <v>64</v>
      </c>
      <c r="C299" s="3" t="s">
        <v>65</v>
      </c>
      <c r="D299" s="3" t="s">
        <v>13</v>
      </c>
      <c r="E299" s="4">
        <v>0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</row>
    <row r="300" spans="1:15" x14ac:dyDescent="0.4">
      <c r="A300" s="3" t="s">
        <v>4</v>
      </c>
      <c r="B300" s="3" t="s">
        <v>64</v>
      </c>
      <c r="C300" s="3" t="s">
        <v>65</v>
      </c>
      <c r="D300" s="3" t="s">
        <v>14</v>
      </c>
      <c r="E300" s="4">
        <v>0</v>
      </c>
      <c r="F300" s="4">
        <v>0</v>
      </c>
      <c r="G300" s="4">
        <v>13217.882783040001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</row>
    <row r="301" spans="1:15" x14ac:dyDescent="0.4">
      <c r="A301" s="3" t="s">
        <v>4</v>
      </c>
      <c r="B301" s="3" t="s">
        <v>64</v>
      </c>
      <c r="C301" s="3" t="s">
        <v>65</v>
      </c>
      <c r="D301" s="3" t="s">
        <v>15</v>
      </c>
      <c r="E301" s="4">
        <v>0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</row>
    <row r="302" spans="1:15" x14ac:dyDescent="0.4">
      <c r="A302" s="3" t="s">
        <v>4</v>
      </c>
      <c r="B302" s="3" t="s">
        <v>64</v>
      </c>
      <c r="C302" s="3" t="s">
        <v>65</v>
      </c>
      <c r="D302" s="3" t="s">
        <v>16</v>
      </c>
      <c r="E302" s="4">
        <v>0</v>
      </c>
      <c r="F302" s="4">
        <v>0</v>
      </c>
      <c r="G302" s="4">
        <v>0</v>
      </c>
      <c r="H302" s="4">
        <v>0.29999999999999982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</row>
    <row r="303" spans="1:15" x14ac:dyDescent="0.4">
      <c r="A303" s="3" t="s">
        <v>4</v>
      </c>
      <c r="B303" s="3" t="s">
        <v>64</v>
      </c>
      <c r="C303" s="3" t="s">
        <v>65</v>
      </c>
      <c r="D303" s="3" t="s">
        <v>17</v>
      </c>
      <c r="E303" s="4">
        <v>1.2394500000000011E-3</v>
      </c>
      <c r="F303" s="4">
        <v>1.2638570015100011E-3</v>
      </c>
      <c r="G303" s="4">
        <v>250.61164593229771</v>
      </c>
      <c r="H303" s="4">
        <v>585.57690502819423</v>
      </c>
      <c r="I303" s="4">
        <v>598.53415647236466</v>
      </c>
      <c r="J303" s="4">
        <v>611.10823123313423</v>
      </c>
      <c r="K303" s="4">
        <v>623.17911790586834</v>
      </c>
      <c r="L303" s="4">
        <v>635.73921742116033</v>
      </c>
      <c r="M303" s="4">
        <v>648.81081847761595</v>
      </c>
      <c r="N303" s="4">
        <v>662.41102161766196</v>
      </c>
      <c r="O303" s="4">
        <v>676.56371793014375</v>
      </c>
    </row>
    <row r="304" spans="1:15" x14ac:dyDescent="0.4">
      <c r="A304" s="3" t="s">
        <v>4</v>
      </c>
      <c r="B304" s="3" t="s">
        <v>66</v>
      </c>
      <c r="C304" s="3" t="s">
        <v>67</v>
      </c>
      <c r="D304" s="3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</row>
    <row r="305" spans="1:15" x14ac:dyDescent="0.4">
      <c r="A305" s="3" t="s">
        <v>4</v>
      </c>
      <c r="B305" s="3" t="s">
        <v>66</v>
      </c>
      <c r="C305" s="3" t="s">
        <v>67</v>
      </c>
      <c r="D305" s="3" t="s">
        <v>7</v>
      </c>
      <c r="E305" s="4">
        <v>1.2163740000000001</v>
      </c>
      <c r="F305" s="4">
        <v>1.131748</v>
      </c>
      <c r="G305" s="4">
        <v>1.0454555617332</v>
      </c>
      <c r="H305" s="4">
        <v>1.0670599955317179</v>
      </c>
      <c r="I305" s="4">
        <v>0.97649151604054074</v>
      </c>
      <c r="J305" s="4">
        <v>0.88419108645920585</v>
      </c>
      <c r="K305" s="4">
        <v>0.79046931333270498</v>
      </c>
      <c r="L305" s="4">
        <v>0.69565536289525165</v>
      </c>
      <c r="M305" s="4">
        <v>0.5997406509374047</v>
      </c>
      <c r="N305" s="4">
        <v>0.50271654146369726</v>
      </c>
      <c r="O305" s="4">
        <v>0.40457433585482577</v>
      </c>
    </row>
    <row r="306" spans="1:15" x14ac:dyDescent="0.4">
      <c r="A306" s="3" t="s">
        <v>4</v>
      </c>
      <c r="B306" s="3" t="s">
        <v>66</v>
      </c>
      <c r="C306" s="3" t="s">
        <v>67</v>
      </c>
      <c r="D306" s="3" t="s">
        <v>8</v>
      </c>
      <c r="E306" s="4">
        <v>1</v>
      </c>
      <c r="F306" s="4">
        <v>1</v>
      </c>
      <c r="G306" s="4">
        <v>1</v>
      </c>
      <c r="H306" s="4">
        <v>1</v>
      </c>
      <c r="I306" s="4">
        <v>1</v>
      </c>
      <c r="J306" s="4">
        <v>1</v>
      </c>
      <c r="K306" s="4">
        <v>1</v>
      </c>
      <c r="L306" s="4">
        <v>1</v>
      </c>
      <c r="M306" s="4">
        <v>1</v>
      </c>
      <c r="N306" s="4">
        <v>1</v>
      </c>
      <c r="O306" s="4">
        <v>1</v>
      </c>
    </row>
    <row r="307" spans="1:15" x14ac:dyDescent="0.4">
      <c r="A307" s="3" t="s">
        <v>4</v>
      </c>
      <c r="B307" s="3" t="s">
        <v>66</v>
      </c>
      <c r="C307" s="3" t="s">
        <v>67</v>
      </c>
      <c r="D307" s="3" t="s">
        <v>9</v>
      </c>
      <c r="E307" s="4">
        <v>8.4625999999999993E-2</v>
      </c>
      <c r="F307" s="4">
        <v>8.6292438266799984E-2</v>
      </c>
      <c r="G307" s="4">
        <v>8.8395566201482256E-2</v>
      </c>
      <c r="H307" s="4">
        <v>9.0568479491177231E-2</v>
      </c>
      <c r="I307" s="4">
        <v>9.230042958133497E-2</v>
      </c>
      <c r="J307" s="4">
        <v>9.3721773126500901E-2</v>
      </c>
      <c r="K307" s="4">
        <v>9.4813950437453262E-2</v>
      </c>
      <c r="L307" s="4">
        <v>9.5914711957846954E-2</v>
      </c>
      <c r="M307" s="4">
        <v>9.702410947370739E-2</v>
      </c>
      <c r="N307" s="4">
        <v>9.814220560887145E-2</v>
      </c>
      <c r="O307" s="4">
        <v>9.9269054785231403E-2</v>
      </c>
    </row>
    <row r="308" spans="1:15" x14ac:dyDescent="0.4">
      <c r="A308" s="3" t="s">
        <v>4</v>
      </c>
      <c r="B308" s="3" t="s">
        <v>66</v>
      </c>
      <c r="C308" s="3" t="s">
        <v>67</v>
      </c>
      <c r="D308" s="3" t="s">
        <v>10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</row>
    <row r="309" spans="1:15" x14ac:dyDescent="0.4">
      <c r="A309" s="3" t="s">
        <v>4</v>
      </c>
      <c r="B309" s="3" t="s">
        <v>66</v>
      </c>
      <c r="C309" s="3" t="s">
        <v>67</v>
      </c>
      <c r="D309" s="3" t="s">
        <v>11</v>
      </c>
      <c r="E309" s="4">
        <v>1.131748</v>
      </c>
      <c r="F309" s="4">
        <v>1.0454555617332</v>
      </c>
      <c r="G309" s="4">
        <v>0.95705999553171772</v>
      </c>
      <c r="H309" s="4">
        <v>0.97649151604054074</v>
      </c>
      <c r="I309" s="4">
        <v>0.88419108645920574</v>
      </c>
      <c r="J309" s="4">
        <v>0.79046931333270498</v>
      </c>
      <c r="K309" s="4">
        <v>0.69565536289525176</v>
      </c>
      <c r="L309" s="4">
        <v>0.5997406509374047</v>
      </c>
      <c r="M309" s="4">
        <v>0.50271654146369726</v>
      </c>
      <c r="N309" s="4">
        <v>0.40457433585482577</v>
      </c>
      <c r="O309" s="4">
        <v>0.30530528106959443</v>
      </c>
    </row>
    <row r="310" spans="1:15" x14ac:dyDescent="0.4">
      <c r="A310" s="3" t="s">
        <v>4</v>
      </c>
      <c r="B310" s="3" t="s">
        <v>66</v>
      </c>
      <c r="C310" s="3" t="s">
        <v>67</v>
      </c>
      <c r="D310" s="3" t="s">
        <v>12</v>
      </c>
      <c r="E310" s="4">
        <v>0.01</v>
      </c>
      <c r="F310" s="4">
        <v>0.01</v>
      </c>
      <c r="G310" s="4">
        <v>1935.7335116998529</v>
      </c>
      <c r="H310" s="4">
        <v>5539.9955836435411</v>
      </c>
      <c r="I310" s="4">
        <v>5531.8898172681374</v>
      </c>
      <c r="J310" s="4">
        <v>5539.5987247694366</v>
      </c>
      <c r="K310" s="4">
        <v>5562.7115925547832</v>
      </c>
      <c r="L310" s="4">
        <v>5588.2806377776506</v>
      </c>
      <c r="M310" s="4">
        <v>5616.3693266701293</v>
      </c>
      <c r="N310" s="4">
        <v>5647.0001626114663</v>
      </c>
      <c r="O310" s="4">
        <v>5680.2404029620466</v>
      </c>
    </row>
    <row r="311" spans="1:15" x14ac:dyDescent="0.4">
      <c r="A311" s="3" t="s">
        <v>4</v>
      </c>
      <c r="B311" s="3" t="s">
        <v>66</v>
      </c>
      <c r="C311" s="3" t="s">
        <v>67</v>
      </c>
      <c r="D311" s="3" t="s">
        <v>13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</row>
    <row r="312" spans="1:15" x14ac:dyDescent="0.4">
      <c r="A312" s="3" t="s">
        <v>4</v>
      </c>
      <c r="B312" s="3" t="s">
        <v>66</v>
      </c>
      <c r="C312" s="3" t="s">
        <v>67</v>
      </c>
      <c r="D312" s="3" t="s">
        <v>14</v>
      </c>
      <c r="E312" s="4">
        <v>0</v>
      </c>
      <c r="F312" s="4">
        <v>0</v>
      </c>
      <c r="G312" s="4">
        <v>13217.882783040001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</row>
    <row r="313" spans="1:15" x14ac:dyDescent="0.4">
      <c r="A313" s="3" t="s">
        <v>4</v>
      </c>
      <c r="B313" s="3" t="s">
        <v>66</v>
      </c>
      <c r="C313" s="3" t="s">
        <v>67</v>
      </c>
      <c r="D313" s="3" t="s">
        <v>15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</row>
    <row r="314" spans="1:15" x14ac:dyDescent="0.4">
      <c r="A314" s="3" t="s">
        <v>4</v>
      </c>
      <c r="B314" s="3" t="s">
        <v>66</v>
      </c>
      <c r="C314" s="3" t="s">
        <v>67</v>
      </c>
      <c r="D314" s="3" t="s">
        <v>16</v>
      </c>
      <c r="E314" s="4">
        <v>0</v>
      </c>
      <c r="F314" s="4">
        <v>0</v>
      </c>
      <c r="G314" s="4">
        <v>0</v>
      </c>
      <c r="H314" s="4">
        <v>0.1099999999999999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</row>
    <row r="315" spans="1:15" x14ac:dyDescent="0.4">
      <c r="A315" s="3" t="s">
        <v>4</v>
      </c>
      <c r="B315" s="3" t="s">
        <v>66</v>
      </c>
      <c r="C315" s="3" t="s">
        <v>67</v>
      </c>
      <c r="D315" s="3" t="s">
        <v>17</v>
      </c>
      <c r="E315" s="4">
        <v>8.4625999999999994E-4</v>
      </c>
      <c r="F315" s="4">
        <v>8.6292438266799987E-4</v>
      </c>
      <c r="G315" s="4">
        <v>171.1102597818921</v>
      </c>
      <c r="H315" s="4">
        <v>501.74897639843238</v>
      </c>
      <c r="I315" s="4">
        <v>510.59580653046169</v>
      </c>
      <c r="J315" s="4">
        <v>519.18101489469484</v>
      </c>
      <c r="K315" s="4">
        <v>527.42266123433592</v>
      </c>
      <c r="L315" s="4">
        <v>535.99832771205661</v>
      </c>
      <c r="M315" s="4">
        <v>544.92323239561483</v>
      </c>
      <c r="N315" s="4">
        <v>554.20905103234497</v>
      </c>
      <c r="O315" s="4">
        <v>563.87209575492432</v>
      </c>
    </row>
    <row r="316" spans="1:15" x14ac:dyDescent="0.4">
      <c r="A316" s="3" t="s">
        <v>4</v>
      </c>
      <c r="B316" s="3" t="s">
        <v>68</v>
      </c>
      <c r="C316" s="3" t="s">
        <v>69</v>
      </c>
      <c r="D316" s="3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</row>
    <row r="317" spans="1:15" x14ac:dyDescent="0.4">
      <c r="A317" s="3" t="s">
        <v>4</v>
      </c>
      <c r="B317" s="3" t="s">
        <v>68</v>
      </c>
      <c r="C317" s="3" t="s">
        <v>69</v>
      </c>
      <c r="D317" s="3" t="s">
        <v>7</v>
      </c>
      <c r="E317" s="4">
        <v>2.1164879999999999</v>
      </c>
      <c r="F317" s="4">
        <v>1.983976</v>
      </c>
      <c r="G317" s="4">
        <v>1.8488546001984001</v>
      </c>
      <c r="H317" s="4"/>
      <c r="I317" s="4"/>
      <c r="J317" s="4"/>
      <c r="K317" s="4"/>
      <c r="L317" s="4"/>
      <c r="M317" s="4"/>
      <c r="N317" s="4"/>
      <c r="O317" s="4"/>
    </row>
    <row r="318" spans="1:15" x14ac:dyDescent="0.4">
      <c r="A318" s="3" t="s">
        <v>4</v>
      </c>
      <c r="B318" s="3" t="s">
        <v>68</v>
      </c>
      <c r="C318" s="3" t="s">
        <v>69</v>
      </c>
      <c r="D318" s="3" t="s">
        <v>8</v>
      </c>
      <c r="E318" s="4">
        <v>1</v>
      </c>
      <c r="F318" s="4">
        <v>1</v>
      </c>
      <c r="G318" s="4">
        <v>1</v>
      </c>
      <c r="H318" s="4"/>
      <c r="I318" s="4"/>
      <c r="J318" s="4"/>
      <c r="K318" s="4"/>
      <c r="L318" s="4"/>
      <c r="M318" s="4"/>
      <c r="N318" s="4"/>
      <c r="O318" s="4"/>
    </row>
    <row r="319" spans="1:15" x14ac:dyDescent="0.4">
      <c r="A319" s="3" t="s">
        <v>4</v>
      </c>
      <c r="B319" s="3" t="s">
        <v>68</v>
      </c>
      <c r="C319" s="3" t="s">
        <v>69</v>
      </c>
      <c r="D319" s="3" t="s">
        <v>9</v>
      </c>
      <c r="E319" s="4">
        <v>0.13251199999999999</v>
      </c>
      <c r="F319" s="4">
        <v>0.13512139980160001</v>
      </c>
      <c r="G319" s="4">
        <v>0.13841459206970461</v>
      </c>
      <c r="H319" s="4"/>
      <c r="I319" s="4"/>
      <c r="J319" s="4"/>
      <c r="K319" s="4"/>
      <c r="L319" s="4"/>
      <c r="M319" s="4"/>
      <c r="N319" s="4"/>
      <c r="O319" s="4"/>
    </row>
    <row r="320" spans="1:15" x14ac:dyDescent="0.4">
      <c r="A320" s="3" t="s">
        <v>4</v>
      </c>
      <c r="B320" s="3" t="s">
        <v>68</v>
      </c>
      <c r="C320" s="3" t="s">
        <v>69</v>
      </c>
      <c r="D320" s="3" t="s">
        <v>10</v>
      </c>
      <c r="E320" s="4">
        <v>0</v>
      </c>
      <c r="F320" s="4">
        <v>0</v>
      </c>
      <c r="G320" s="4">
        <v>0</v>
      </c>
      <c r="H320" s="4"/>
      <c r="I320" s="4"/>
      <c r="J320" s="4"/>
      <c r="K320" s="4"/>
      <c r="L320" s="4"/>
      <c r="M320" s="4"/>
      <c r="N320" s="4"/>
      <c r="O320" s="4"/>
    </row>
    <row r="321" spans="1:15" x14ac:dyDescent="0.4">
      <c r="A321" s="3" t="s">
        <v>4</v>
      </c>
      <c r="B321" s="3" t="s">
        <v>68</v>
      </c>
      <c r="C321" s="3" t="s">
        <v>69</v>
      </c>
      <c r="D321" s="3" t="s">
        <v>11</v>
      </c>
      <c r="E321" s="4">
        <v>1.983976</v>
      </c>
      <c r="F321" s="4">
        <v>1.8488546001984001</v>
      </c>
      <c r="G321" s="4">
        <v>1.710440008128695</v>
      </c>
      <c r="H321" s="4"/>
      <c r="I321" s="4"/>
      <c r="J321" s="4"/>
      <c r="K321" s="4"/>
      <c r="L321" s="4"/>
      <c r="M321" s="4"/>
      <c r="N321" s="4"/>
      <c r="O321" s="4"/>
    </row>
    <row r="322" spans="1:15" x14ac:dyDescent="0.4">
      <c r="A322" s="3" t="s">
        <v>4</v>
      </c>
      <c r="B322" s="3" t="s">
        <v>68</v>
      </c>
      <c r="C322" s="3" t="s">
        <v>69</v>
      </c>
      <c r="D322" s="3" t="s">
        <v>12</v>
      </c>
      <c r="E322" s="4">
        <v>0.01</v>
      </c>
      <c r="F322" s="4">
        <v>0.01</v>
      </c>
      <c r="G322" s="4">
        <v>4082.6435368180901</v>
      </c>
      <c r="H322" s="4"/>
      <c r="I322" s="4"/>
      <c r="J322" s="4"/>
      <c r="K322" s="4"/>
      <c r="L322" s="4"/>
      <c r="M322" s="4"/>
      <c r="N322" s="4"/>
      <c r="O322" s="4"/>
    </row>
    <row r="323" spans="1:15" x14ac:dyDescent="0.4">
      <c r="A323" s="3" t="s">
        <v>4</v>
      </c>
      <c r="B323" s="3" t="s">
        <v>68</v>
      </c>
      <c r="C323" s="3" t="s">
        <v>69</v>
      </c>
      <c r="D323" s="3" t="s">
        <v>13</v>
      </c>
      <c r="E323" s="4">
        <v>0</v>
      </c>
      <c r="F323" s="4">
        <v>0</v>
      </c>
      <c r="G323" s="4"/>
      <c r="H323" s="4"/>
      <c r="I323" s="4"/>
      <c r="J323" s="4"/>
      <c r="K323" s="4"/>
      <c r="L323" s="4"/>
      <c r="M323" s="4"/>
      <c r="N323" s="4"/>
      <c r="O323" s="4"/>
    </row>
    <row r="324" spans="1:15" x14ac:dyDescent="0.4">
      <c r="A324" s="3" t="s">
        <v>4</v>
      </c>
      <c r="B324" s="3" t="s">
        <v>68</v>
      </c>
      <c r="C324" s="3" t="s">
        <v>69</v>
      </c>
      <c r="D324" s="3" t="s">
        <v>14</v>
      </c>
      <c r="E324" s="4">
        <v>12223.92741</v>
      </c>
      <c r="F324" s="4">
        <v>0</v>
      </c>
      <c r="G324" s="4"/>
      <c r="H324" s="4"/>
      <c r="I324" s="4"/>
      <c r="J324" s="4"/>
      <c r="K324" s="4"/>
      <c r="L324" s="4"/>
      <c r="M324" s="4"/>
      <c r="N324" s="4"/>
      <c r="O324" s="4"/>
    </row>
    <row r="325" spans="1:15" x14ac:dyDescent="0.4">
      <c r="A325" s="3" t="s">
        <v>4</v>
      </c>
      <c r="B325" s="3" t="s">
        <v>68</v>
      </c>
      <c r="C325" s="3" t="s">
        <v>69</v>
      </c>
      <c r="D325" s="3" t="s">
        <v>15</v>
      </c>
      <c r="E325" s="4">
        <v>0</v>
      </c>
      <c r="F325" s="4">
        <v>0</v>
      </c>
      <c r="G325" s="4">
        <v>0</v>
      </c>
      <c r="H325" s="4"/>
      <c r="I325" s="4"/>
      <c r="J325" s="4"/>
      <c r="K325" s="4"/>
      <c r="L325" s="4"/>
      <c r="M325" s="4"/>
      <c r="N325" s="4"/>
      <c r="O325" s="4"/>
    </row>
    <row r="326" spans="1:15" x14ac:dyDescent="0.4">
      <c r="A326" s="3" t="s">
        <v>4</v>
      </c>
      <c r="B326" s="3" t="s">
        <v>68</v>
      </c>
      <c r="C326" s="3" t="s">
        <v>69</v>
      </c>
      <c r="D326" s="3" t="s">
        <v>16</v>
      </c>
      <c r="E326" s="4">
        <v>0</v>
      </c>
      <c r="F326" s="4">
        <v>0</v>
      </c>
      <c r="G326" s="4">
        <v>0</v>
      </c>
      <c r="H326" s="4"/>
      <c r="I326" s="4"/>
      <c r="J326" s="4"/>
      <c r="K326" s="4"/>
      <c r="L326" s="4"/>
      <c r="M326" s="4"/>
      <c r="N326" s="4"/>
      <c r="O326" s="4"/>
    </row>
    <row r="327" spans="1:15" x14ac:dyDescent="0.4">
      <c r="A327" s="3" t="s">
        <v>4</v>
      </c>
      <c r="B327" s="3" t="s">
        <v>68</v>
      </c>
      <c r="C327" s="3" t="s">
        <v>69</v>
      </c>
      <c r="D327" s="3" t="s">
        <v>17</v>
      </c>
      <c r="E327" s="4">
        <v>1.3251199999999999E-3</v>
      </c>
      <c r="F327" s="4">
        <v>1.3512139980159999E-3</v>
      </c>
      <c r="G327" s="4">
        <v>565.09743971469175</v>
      </c>
      <c r="H327" s="4"/>
      <c r="I327" s="4"/>
      <c r="J327" s="4"/>
      <c r="K327" s="4"/>
      <c r="L327" s="4"/>
      <c r="M327" s="4"/>
      <c r="N327" s="4"/>
      <c r="O327" s="4"/>
    </row>
    <row r="328" spans="1:15" x14ac:dyDescent="0.4">
      <c r="A328" s="3" t="s">
        <v>4</v>
      </c>
      <c r="B328" s="3" t="s">
        <v>70</v>
      </c>
      <c r="C328" s="3" t="s">
        <v>71</v>
      </c>
      <c r="D328" s="3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</row>
    <row r="329" spans="1:15" x14ac:dyDescent="0.4">
      <c r="A329" s="3" t="s">
        <v>4</v>
      </c>
      <c r="B329" s="3" t="s">
        <v>70</v>
      </c>
      <c r="C329" s="3" t="s">
        <v>71</v>
      </c>
      <c r="D329" s="3" t="s">
        <v>7</v>
      </c>
      <c r="E329" s="4">
        <v>2.3734920000000002</v>
      </c>
      <c r="F329" s="4">
        <v>2.1499839999999999</v>
      </c>
      <c r="G329" s="4">
        <v>1.9220747251656001</v>
      </c>
      <c r="H329" s="4">
        <v>2.7986108226940081</v>
      </c>
      <c r="I329" s="4">
        <v>2.5594079806110308</v>
      </c>
      <c r="J329" s="4">
        <v>2.315630838658616</v>
      </c>
      <c r="K329" s="4">
        <v>2.068099748119562</v>
      </c>
      <c r="L329" s="4">
        <v>1.817684078770021</v>
      </c>
      <c r="M329" s="4">
        <v>1.5643611586240309</v>
      </c>
      <c r="N329" s="4">
        <v>1.308108178922174</v>
      </c>
      <c r="O329" s="4">
        <v>1.0489021655075299</v>
      </c>
    </row>
    <row r="330" spans="1:15" x14ac:dyDescent="0.4">
      <c r="A330" s="3" t="s">
        <v>4</v>
      </c>
      <c r="B330" s="3" t="s">
        <v>70</v>
      </c>
      <c r="C330" s="3" t="s">
        <v>71</v>
      </c>
      <c r="D330" s="3" t="s">
        <v>8</v>
      </c>
      <c r="E330" s="4">
        <v>1</v>
      </c>
      <c r="F330" s="4">
        <v>1</v>
      </c>
      <c r="G330" s="4">
        <v>1</v>
      </c>
      <c r="H330" s="4">
        <v>1</v>
      </c>
      <c r="I330" s="4">
        <v>1</v>
      </c>
      <c r="J330" s="4">
        <v>1</v>
      </c>
      <c r="K330" s="4">
        <v>1</v>
      </c>
      <c r="L330" s="4">
        <v>1</v>
      </c>
      <c r="M330" s="4">
        <v>1</v>
      </c>
      <c r="N330" s="4">
        <v>1</v>
      </c>
      <c r="O330" s="4">
        <v>1</v>
      </c>
    </row>
    <row r="331" spans="1:15" x14ac:dyDescent="0.4">
      <c r="A331" s="3" t="s">
        <v>4</v>
      </c>
      <c r="B331" s="3" t="s">
        <v>70</v>
      </c>
      <c r="C331" s="3" t="s">
        <v>71</v>
      </c>
      <c r="D331" s="3" t="s">
        <v>9</v>
      </c>
      <c r="E331" s="4">
        <v>0.2235080000000001</v>
      </c>
      <c r="F331" s="4">
        <v>0.2279092748344001</v>
      </c>
      <c r="G331" s="4">
        <v>0.2334639024715916</v>
      </c>
      <c r="H331" s="4">
        <v>0.23920284208297751</v>
      </c>
      <c r="I331" s="4">
        <v>0.24377714195241451</v>
      </c>
      <c r="J331" s="4">
        <v>0.24753109053905389</v>
      </c>
      <c r="K331" s="4">
        <v>0.25041566934954168</v>
      </c>
      <c r="L331" s="4">
        <v>0.25332292014598912</v>
      </c>
      <c r="M331" s="4">
        <v>0.25625297970185767</v>
      </c>
      <c r="N331" s="4">
        <v>0.25920601341464389</v>
      </c>
      <c r="O331" s="4">
        <v>0.26218216501946823</v>
      </c>
    </row>
    <row r="332" spans="1:15" x14ac:dyDescent="0.4">
      <c r="A332" s="3" t="s">
        <v>4</v>
      </c>
      <c r="B332" s="3" t="s">
        <v>70</v>
      </c>
      <c r="C332" s="3" t="s">
        <v>71</v>
      </c>
      <c r="D332" s="3" t="s">
        <v>10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</row>
    <row r="333" spans="1:15" x14ac:dyDescent="0.4">
      <c r="A333" s="3" t="s">
        <v>4</v>
      </c>
      <c r="B333" s="3" t="s">
        <v>70</v>
      </c>
      <c r="C333" s="3" t="s">
        <v>71</v>
      </c>
      <c r="D333" s="3" t="s">
        <v>11</v>
      </c>
      <c r="E333" s="4">
        <v>2.1499839999999999</v>
      </c>
      <c r="F333" s="4">
        <v>1.9220747251656001</v>
      </c>
      <c r="G333" s="4">
        <v>1.688610822694008</v>
      </c>
      <c r="H333" s="4">
        <v>2.5594079806110299</v>
      </c>
      <c r="I333" s="4">
        <v>2.315630838658616</v>
      </c>
      <c r="J333" s="4">
        <v>2.068099748119562</v>
      </c>
      <c r="K333" s="4">
        <v>1.817684078770021</v>
      </c>
      <c r="L333" s="4">
        <v>1.564361158624032</v>
      </c>
      <c r="M333" s="4">
        <v>1.308108178922174</v>
      </c>
      <c r="N333" s="4">
        <v>1.0489021655075299</v>
      </c>
      <c r="O333" s="4">
        <v>0.78672000048806168</v>
      </c>
    </row>
    <row r="334" spans="1:15" x14ac:dyDescent="0.4">
      <c r="A334" s="3" t="s">
        <v>4</v>
      </c>
      <c r="B334" s="3" t="s">
        <v>70</v>
      </c>
      <c r="C334" s="3" t="s">
        <v>71</v>
      </c>
      <c r="D334" s="3" t="s">
        <v>12</v>
      </c>
      <c r="E334" s="4">
        <v>0.01</v>
      </c>
      <c r="F334" s="4">
        <v>0.01</v>
      </c>
      <c r="G334" s="4">
        <v>1935.7335116998529</v>
      </c>
      <c r="H334" s="4">
        <v>3317.0566739828851</v>
      </c>
      <c r="I334" s="4">
        <v>3350.662731295251</v>
      </c>
      <c r="J334" s="4">
        <v>3391.4511776887989</v>
      </c>
      <c r="K334" s="4">
        <v>3439.308906337707</v>
      </c>
      <c r="L334" s="4">
        <v>3489.2471012100632</v>
      </c>
      <c r="M334" s="4">
        <v>3541.3366554937029</v>
      </c>
      <c r="N334" s="4">
        <v>3595.6075349370958</v>
      </c>
      <c r="O334" s="4">
        <v>3652.1340863932569</v>
      </c>
    </row>
    <row r="335" spans="1:15" x14ac:dyDescent="0.4">
      <c r="A335" s="3" t="s">
        <v>4</v>
      </c>
      <c r="B335" s="3" t="s">
        <v>70</v>
      </c>
      <c r="C335" s="3" t="s">
        <v>71</v>
      </c>
      <c r="D335" s="3" t="s">
        <v>13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</row>
    <row r="336" spans="1:15" x14ac:dyDescent="0.4">
      <c r="A336" s="3" t="s">
        <v>4</v>
      </c>
      <c r="B336" s="3" t="s">
        <v>70</v>
      </c>
      <c r="C336" s="3" t="s">
        <v>71</v>
      </c>
      <c r="D336" s="3" t="s">
        <v>14</v>
      </c>
      <c r="E336" s="4">
        <v>0</v>
      </c>
      <c r="F336" s="4">
        <v>0</v>
      </c>
      <c r="G336" s="4">
        <v>13037.077227199999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</row>
    <row r="337" spans="1:15" x14ac:dyDescent="0.4">
      <c r="A337" s="3" t="s">
        <v>4</v>
      </c>
      <c r="B337" s="3" t="s">
        <v>70</v>
      </c>
      <c r="C337" s="3" t="s">
        <v>71</v>
      </c>
      <c r="D337" s="3" t="s">
        <v>15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</row>
    <row r="338" spans="1:15" x14ac:dyDescent="0.4">
      <c r="A338" s="3" t="s">
        <v>4</v>
      </c>
      <c r="B338" s="3" t="s">
        <v>70</v>
      </c>
      <c r="C338" s="3" t="s">
        <v>71</v>
      </c>
      <c r="D338" s="3" t="s">
        <v>16</v>
      </c>
      <c r="E338" s="4">
        <v>0</v>
      </c>
      <c r="F338" s="4">
        <v>0</v>
      </c>
      <c r="G338" s="4">
        <v>0</v>
      </c>
      <c r="H338" s="4">
        <v>1.109999999999999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</row>
    <row r="339" spans="1:15" x14ac:dyDescent="0.4">
      <c r="A339" s="3" t="s">
        <v>4</v>
      </c>
      <c r="B339" s="3" t="s">
        <v>70</v>
      </c>
      <c r="C339" s="3" t="s">
        <v>71</v>
      </c>
      <c r="D339" s="3" t="s">
        <v>17</v>
      </c>
      <c r="E339" s="4">
        <v>2.2350800000000008E-3</v>
      </c>
      <c r="F339" s="4">
        <v>2.2790927483440008E-3</v>
      </c>
      <c r="G339" s="4">
        <v>451.923899786486</v>
      </c>
      <c r="H339" s="4">
        <v>793.44938376701475</v>
      </c>
      <c r="I339" s="4">
        <v>816.8149842816274</v>
      </c>
      <c r="J339" s="4">
        <v>839.48960852326729</v>
      </c>
      <c r="K339" s="4">
        <v>861.25684188039736</v>
      </c>
      <c r="L339" s="4">
        <v>883.90626478946081</v>
      </c>
      <c r="M339" s="4">
        <v>907.47807009767234</v>
      </c>
      <c r="N339" s="4">
        <v>932.0030949346999</v>
      </c>
      <c r="O339" s="4">
        <v>957.52442171198186</v>
      </c>
    </row>
    <row r="340" spans="1:15" x14ac:dyDescent="0.4">
      <c r="A340" s="3" t="s">
        <v>4</v>
      </c>
      <c r="B340" s="3" t="s">
        <v>72</v>
      </c>
      <c r="C340" s="3" t="s">
        <v>73</v>
      </c>
      <c r="D340" s="3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</row>
    <row r="341" spans="1:15" x14ac:dyDescent="0.4">
      <c r="A341" s="3" t="s">
        <v>4</v>
      </c>
      <c r="B341" s="3" t="s">
        <v>72</v>
      </c>
      <c r="C341" s="3" t="s">
        <v>73</v>
      </c>
      <c r="D341" s="3" t="s">
        <v>7</v>
      </c>
      <c r="E341" s="4">
        <v>1.2025650000000001</v>
      </c>
      <c r="F341" s="4">
        <v>1.0911299999999999</v>
      </c>
      <c r="G341" s="4">
        <v>0.9775006442669999</v>
      </c>
      <c r="H341" s="4">
        <v>1.401101902513139</v>
      </c>
      <c r="I341" s="4">
        <v>1.281841881809108</v>
      </c>
      <c r="J341" s="4">
        <v>1.160301239803152</v>
      </c>
      <c r="K341" s="4">
        <v>1.036888981296882</v>
      </c>
      <c r="L341" s="4">
        <v>0.91203855037733428</v>
      </c>
      <c r="M341" s="4">
        <v>0.78573864340994037</v>
      </c>
      <c r="N341" s="4">
        <v>0.65797788856860806</v>
      </c>
      <c r="O341" s="4">
        <v>0.52874483156455976</v>
      </c>
    </row>
    <row r="342" spans="1:15" x14ac:dyDescent="0.4">
      <c r="A342" s="3" t="s">
        <v>4</v>
      </c>
      <c r="B342" s="3" t="s">
        <v>72</v>
      </c>
      <c r="C342" s="3" t="s">
        <v>73</v>
      </c>
      <c r="D342" s="3" t="s">
        <v>8</v>
      </c>
      <c r="E342" s="4">
        <v>1</v>
      </c>
      <c r="F342" s="4">
        <v>1</v>
      </c>
      <c r="G342" s="4">
        <v>1</v>
      </c>
      <c r="H342" s="4">
        <v>1</v>
      </c>
      <c r="I342" s="4">
        <v>1</v>
      </c>
      <c r="J342" s="4">
        <v>1</v>
      </c>
      <c r="K342" s="4">
        <v>1</v>
      </c>
      <c r="L342" s="4">
        <v>1</v>
      </c>
      <c r="M342" s="4">
        <v>1</v>
      </c>
      <c r="N342" s="4">
        <v>1</v>
      </c>
      <c r="O342" s="4">
        <v>1</v>
      </c>
    </row>
    <row r="343" spans="1:15" x14ac:dyDescent="0.4">
      <c r="A343" s="3" t="s">
        <v>4</v>
      </c>
      <c r="B343" s="3" t="s">
        <v>72</v>
      </c>
      <c r="C343" s="3" t="s">
        <v>73</v>
      </c>
      <c r="D343" s="3" t="s">
        <v>9</v>
      </c>
      <c r="E343" s="4">
        <v>0.1114350000000001</v>
      </c>
      <c r="F343" s="4">
        <v>0.11362935573300011</v>
      </c>
      <c r="G343" s="4">
        <v>0.11639874175386029</v>
      </c>
      <c r="H343" s="4">
        <v>0.1192600207040312</v>
      </c>
      <c r="I343" s="4">
        <v>0.12154064200595641</v>
      </c>
      <c r="J343" s="4">
        <v>0.1234122585062703</v>
      </c>
      <c r="K343" s="4">
        <v>0.1248504309195473</v>
      </c>
      <c r="L343" s="4">
        <v>0.12629990696739399</v>
      </c>
      <c r="M343" s="4">
        <v>0.12776075484133231</v>
      </c>
      <c r="N343" s="4">
        <v>0.12923305700404841</v>
      </c>
      <c r="O343" s="4">
        <v>0.13071688511795751</v>
      </c>
    </row>
    <row r="344" spans="1:15" x14ac:dyDescent="0.4">
      <c r="A344" s="3" t="s">
        <v>4</v>
      </c>
      <c r="B344" s="3" t="s">
        <v>72</v>
      </c>
      <c r="C344" s="3" t="s">
        <v>73</v>
      </c>
      <c r="D344" s="3" t="s">
        <v>10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</row>
    <row r="345" spans="1:15" x14ac:dyDescent="0.4">
      <c r="A345" s="3" t="s">
        <v>4</v>
      </c>
      <c r="B345" s="3" t="s">
        <v>72</v>
      </c>
      <c r="C345" s="3" t="s">
        <v>73</v>
      </c>
      <c r="D345" s="3" t="s">
        <v>11</v>
      </c>
      <c r="E345" s="4">
        <v>1.0911299999999999</v>
      </c>
      <c r="F345" s="4">
        <v>0.9775006442669999</v>
      </c>
      <c r="G345" s="4">
        <v>0.86110190251313956</v>
      </c>
      <c r="H345" s="4">
        <v>1.281841881809108</v>
      </c>
      <c r="I345" s="4">
        <v>1.160301239803152</v>
      </c>
      <c r="J345" s="4">
        <v>1.036888981296882</v>
      </c>
      <c r="K345" s="4">
        <v>0.91203855037733428</v>
      </c>
      <c r="L345" s="4">
        <v>0.78573864340994026</v>
      </c>
      <c r="M345" s="4">
        <v>0.65797788856860806</v>
      </c>
      <c r="N345" s="4">
        <v>0.52874483156455976</v>
      </c>
      <c r="O345" s="4">
        <v>0.39802794644660228</v>
      </c>
    </row>
    <row r="346" spans="1:15" x14ac:dyDescent="0.4">
      <c r="A346" s="3" t="s">
        <v>4</v>
      </c>
      <c r="B346" s="3" t="s">
        <v>72</v>
      </c>
      <c r="C346" s="3" t="s">
        <v>73</v>
      </c>
      <c r="D346" s="3" t="s">
        <v>12</v>
      </c>
      <c r="E346" s="4">
        <v>0.01</v>
      </c>
      <c r="F346" s="4">
        <v>0.01</v>
      </c>
      <c r="G346" s="4">
        <v>1935.7335116998529</v>
      </c>
      <c r="H346" s="4">
        <v>4687.1628864966096</v>
      </c>
      <c r="I346" s="4">
        <v>4695.0599022687329</v>
      </c>
      <c r="J346" s="4">
        <v>4715.4598073729112</v>
      </c>
      <c r="K346" s="4">
        <v>4748.0660653450441</v>
      </c>
      <c r="L346" s="4">
        <v>4782.9843587782107</v>
      </c>
      <c r="M346" s="4">
        <v>4820.2810032633724</v>
      </c>
      <c r="N346" s="4">
        <v>4859.9813651250643</v>
      </c>
      <c r="O346" s="4">
        <v>4902.1554216144796</v>
      </c>
    </row>
    <row r="347" spans="1:15" x14ac:dyDescent="0.4">
      <c r="A347" s="3" t="s">
        <v>4</v>
      </c>
      <c r="B347" s="3" t="s">
        <v>72</v>
      </c>
      <c r="C347" s="3" t="s">
        <v>73</v>
      </c>
      <c r="D347" s="3" t="s">
        <v>13</v>
      </c>
      <c r="E347" s="4">
        <v>0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</row>
    <row r="348" spans="1:15" x14ac:dyDescent="0.4">
      <c r="A348" s="3" t="s">
        <v>4</v>
      </c>
      <c r="B348" s="3" t="s">
        <v>72</v>
      </c>
      <c r="C348" s="3" t="s">
        <v>73</v>
      </c>
      <c r="D348" s="3" t="s">
        <v>14</v>
      </c>
      <c r="E348" s="4">
        <v>0</v>
      </c>
      <c r="F348" s="4">
        <v>0</v>
      </c>
      <c r="G348" s="4">
        <v>13221.399886656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</row>
    <row r="349" spans="1:15" x14ac:dyDescent="0.4">
      <c r="A349" s="3" t="s">
        <v>4</v>
      </c>
      <c r="B349" s="3" t="s">
        <v>72</v>
      </c>
      <c r="C349" s="3" t="s">
        <v>73</v>
      </c>
      <c r="D349" s="3" t="s">
        <v>15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</row>
    <row r="350" spans="1:15" x14ac:dyDescent="0.4">
      <c r="A350" s="3" t="s">
        <v>4</v>
      </c>
      <c r="B350" s="3" t="s">
        <v>72</v>
      </c>
      <c r="C350" s="3" t="s">
        <v>73</v>
      </c>
      <c r="D350" s="3" t="s">
        <v>16</v>
      </c>
      <c r="E350" s="4">
        <v>0</v>
      </c>
      <c r="F350" s="4">
        <v>0</v>
      </c>
      <c r="G350" s="4">
        <v>0</v>
      </c>
      <c r="H350" s="4">
        <v>0.54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</row>
    <row r="351" spans="1:15" x14ac:dyDescent="0.4">
      <c r="A351" s="3" t="s">
        <v>4</v>
      </c>
      <c r="B351" s="3" t="s">
        <v>72</v>
      </c>
      <c r="C351" s="3" t="s">
        <v>73</v>
      </c>
      <c r="D351" s="3" t="s">
        <v>17</v>
      </c>
      <c r="E351" s="4">
        <v>1.1143500000000009E-3</v>
      </c>
      <c r="F351" s="4">
        <v>1.136293557330001E-3</v>
      </c>
      <c r="G351" s="4">
        <v>225.31694513264429</v>
      </c>
      <c r="H351" s="4">
        <v>558.99114288675207</v>
      </c>
      <c r="I351" s="4">
        <v>570.64059477816477</v>
      </c>
      <c r="J351" s="4">
        <v>581.9455447234335</v>
      </c>
      <c r="K351" s="4">
        <v>592.79809429280806</v>
      </c>
      <c r="L351" s="4">
        <v>604.09047954018843</v>
      </c>
      <c r="M351" s="4">
        <v>615.84273952426304</v>
      </c>
      <c r="N351" s="4">
        <v>628.07024879782011</v>
      </c>
      <c r="O351" s="4">
        <v>640.79448707755216</v>
      </c>
    </row>
    <row r="352" spans="1:15" x14ac:dyDescent="0.4">
      <c r="A352" s="3" t="s">
        <v>4</v>
      </c>
      <c r="B352" s="3" t="s">
        <v>74</v>
      </c>
      <c r="C352" s="3" t="s">
        <v>75</v>
      </c>
      <c r="D352" s="3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</row>
    <row r="353" spans="1:15" x14ac:dyDescent="0.4">
      <c r="A353" s="3" t="s">
        <v>4</v>
      </c>
      <c r="B353" s="3" t="s">
        <v>74</v>
      </c>
      <c r="C353" s="3" t="s">
        <v>75</v>
      </c>
      <c r="D353" s="3" t="s">
        <v>7</v>
      </c>
      <c r="E353" s="4">
        <v>2.7387175959999999</v>
      </c>
      <c r="F353" s="4">
        <v>1.8449489937686689</v>
      </c>
      <c r="G353" s="4">
        <v>0.93358047897591867</v>
      </c>
      <c r="H353" s="4"/>
      <c r="I353" s="4"/>
      <c r="J353" s="4"/>
      <c r="K353" s="4"/>
      <c r="L353" s="4"/>
      <c r="M353" s="4"/>
      <c r="N353" s="4"/>
      <c r="O353" s="4"/>
    </row>
    <row r="354" spans="1:15" x14ac:dyDescent="0.4">
      <c r="A354" s="3" t="s">
        <v>4</v>
      </c>
      <c r="B354" s="3" t="s">
        <v>74</v>
      </c>
      <c r="C354" s="3" t="s">
        <v>75</v>
      </c>
      <c r="D354" s="3" t="s">
        <v>8</v>
      </c>
      <c r="E354" s="4">
        <v>15</v>
      </c>
      <c r="F354" s="4">
        <v>15</v>
      </c>
      <c r="G354" s="4">
        <v>15</v>
      </c>
      <c r="H354" s="4"/>
      <c r="I354" s="4"/>
      <c r="J354" s="4"/>
      <c r="K354" s="4"/>
      <c r="L354" s="4"/>
      <c r="M354" s="4"/>
      <c r="N354" s="4"/>
      <c r="O354" s="4"/>
    </row>
    <row r="355" spans="1:15" x14ac:dyDescent="0.4">
      <c r="A355" s="3" t="s">
        <v>4</v>
      </c>
      <c r="B355" s="3" t="s">
        <v>74</v>
      </c>
      <c r="C355" s="3" t="s">
        <v>75</v>
      </c>
      <c r="D355" s="3" t="s">
        <v>9</v>
      </c>
      <c r="E355" s="4">
        <v>0.89376860223133126</v>
      </c>
      <c r="F355" s="4">
        <v>0.91136851479275005</v>
      </c>
      <c r="G355" s="4">
        <v>0.93358047937213029</v>
      </c>
      <c r="H355" s="4"/>
      <c r="I355" s="4"/>
      <c r="J355" s="4"/>
      <c r="K355" s="4"/>
      <c r="L355" s="4"/>
      <c r="M355" s="4"/>
      <c r="N355" s="4"/>
      <c r="O355" s="4"/>
    </row>
    <row r="356" spans="1:15" x14ac:dyDescent="0.4">
      <c r="A356" s="3" t="s">
        <v>4</v>
      </c>
      <c r="B356" s="3" t="s">
        <v>74</v>
      </c>
      <c r="C356" s="3" t="s">
        <v>75</v>
      </c>
      <c r="D356" s="3" t="s">
        <v>10</v>
      </c>
      <c r="E356" s="4">
        <v>0</v>
      </c>
      <c r="F356" s="4">
        <v>0</v>
      </c>
      <c r="G356" s="4">
        <v>0</v>
      </c>
      <c r="H356" s="4"/>
      <c r="I356" s="4"/>
      <c r="J356" s="4"/>
      <c r="K356" s="4"/>
      <c r="L356" s="4"/>
      <c r="M356" s="4"/>
      <c r="N356" s="4"/>
      <c r="O356" s="4"/>
    </row>
    <row r="357" spans="1:15" x14ac:dyDescent="0.4">
      <c r="A357" s="3" t="s">
        <v>4</v>
      </c>
      <c r="B357" s="3" t="s">
        <v>74</v>
      </c>
      <c r="C357" s="3" t="s">
        <v>75</v>
      </c>
      <c r="D357" s="3" t="s">
        <v>11</v>
      </c>
      <c r="E357" s="4">
        <v>1.8449489937686689</v>
      </c>
      <c r="F357" s="4">
        <v>0.93358047897591867</v>
      </c>
      <c r="G357" s="4">
        <v>-3.9621161906921998E-10</v>
      </c>
      <c r="H357" s="4"/>
      <c r="I357" s="4"/>
      <c r="J357" s="4"/>
      <c r="K357" s="4"/>
      <c r="L357" s="4"/>
      <c r="M357" s="4"/>
      <c r="N357" s="4"/>
      <c r="O357" s="4"/>
    </row>
    <row r="358" spans="1:15" x14ac:dyDescent="0.4">
      <c r="A358" s="3" t="s">
        <v>4</v>
      </c>
      <c r="B358" s="3" t="s">
        <v>74</v>
      </c>
      <c r="C358" s="3" t="s">
        <v>75</v>
      </c>
      <c r="D358" s="3" t="s">
        <v>12</v>
      </c>
      <c r="E358" s="4">
        <v>2494.1890530000001</v>
      </c>
      <c r="F358" s="4">
        <v>2556.2645269999998</v>
      </c>
      <c r="G358" s="4">
        <v>3022.8081021414969</v>
      </c>
      <c r="H358" s="4"/>
      <c r="I358" s="4"/>
      <c r="J358" s="4"/>
      <c r="K358" s="4"/>
      <c r="L358" s="4"/>
      <c r="M358" s="4"/>
      <c r="N358" s="4"/>
      <c r="O358" s="4"/>
    </row>
    <row r="359" spans="1:15" x14ac:dyDescent="0.4">
      <c r="A359" s="3" t="s">
        <v>4</v>
      </c>
      <c r="B359" s="3" t="s">
        <v>74</v>
      </c>
      <c r="C359" s="3" t="s">
        <v>75</v>
      </c>
      <c r="D359" s="3" t="s">
        <v>13</v>
      </c>
      <c r="E359" s="4">
        <v>0</v>
      </c>
      <c r="F359" s="4">
        <v>0</v>
      </c>
      <c r="G359" s="4"/>
      <c r="H359" s="4"/>
      <c r="I359" s="4"/>
      <c r="J359" s="4"/>
      <c r="K359" s="4"/>
      <c r="L359" s="4"/>
      <c r="M359" s="4"/>
      <c r="N359" s="4"/>
      <c r="O359" s="4"/>
    </row>
    <row r="360" spans="1:15" x14ac:dyDescent="0.4">
      <c r="A360" s="3" t="s">
        <v>4</v>
      </c>
      <c r="B360" s="3" t="s">
        <v>74</v>
      </c>
      <c r="C360" s="3" t="s">
        <v>75</v>
      </c>
      <c r="D360" s="3" t="s">
        <v>14</v>
      </c>
      <c r="E360" s="4">
        <v>11947.67518</v>
      </c>
      <c r="F360" s="4">
        <v>0</v>
      </c>
      <c r="G360" s="4"/>
      <c r="H360" s="4"/>
      <c r="I360" s="4"/>
      <c r="J360" s="4"/>
      <c r="K360" s="4"/>
      <c r="L360" s="4"/>
      <c r="M360" s="4"/>
      <c r="N360" s="4"/>
      <c r="O360" s="4"/>
    </row>
    <row r="361" spans="1:15" x14ac:dyDescent="0.4">
      <c r="A361" s="3" t="s">
        <v>4</v>
      </c>
      <c r="B361" s="3" t="s">
        <v>74</v>
      </c>
      <c r="C361" s="3" t="s">
        <v>75</v>
      </c>
      <c r="D361" s="3" t="s">
        <v>15</v>
      </c>
      <c r="E361" s="4">
        <v>0</v>
      </c>
      <c r="F361" s="4">
        <v>0</v>
      </c>
      <c r="G361" s="4">
        <v>0</v>
      </c>
      <c r="H361" s="4"/>
      <c r="I361" s="4"/>
      <c r="J361" s="4"/>
      <c r="K361" s="4"/>
      <c r="L361" s="4"/>
      <c r="M361" s="4"/>
      <c r="N361" s="4"/>
      <c r="O361" s="4"/>
    </row>
    <row r="362" spans="1:15" x14ac:dyDescent="0.4">
      <c r="A362" s="3" t="s">
        <v>4</v>
      </c>
      <c r="B362" s="3" t="s">
        <v>74</v>
      </c>
      <c r="C362" s="3" t="s">
        <v>75</v>
      </c>
      <c r="D362" s="3" t="s">
        <v>16</v>
      </c>
      <c r="E362" s="4">
        <v>0</v>
      </c>
      <c r="F362" s="4">
        <v>0</v>
      </c>
      <c r="G362" s="4">
        <v>0</v>
      </c>
      <c r="H362" s="4"/>
      <c r="I362" s="4"/>
      <c r="J362" s="4"/>
      <c r="K362" s="4"/>
      <c r="L362" s="4"/>
      <c r="M362" s="4"/>
      <c r="N362" s="4"/>
      <c r="O362" s="4"/>
    </row>
    <row r="363" spans="1:15" x14ac:dyDescent="0.4">
      <c r="A363" s="3" t="s">
        <v>4</v>
      </c>
      <c r="B363" s="3" t="s">
        <v>74</v>
      </c>
      <c r="C363" s="3" t="s">
        <v>75</v>
      </c>
      <c r="D363" s="3" t="s">
        <v>17</v>
      </c>
      <c r="E363" s="4">
        <v>2229.227863600498</v>
      </c>
      <c r="F363" s="4">
        <v>2329.699005389381</v>
      </c>
      <c r="G363" s="4">
        <v>2822.0346358495472</v>
      </c>
      <c r="H363" s="4"/>
      <c r="I363" s="4"/>
      <c r="J363" s="4"/>
      <c r="K363" s="4"/>
      <c r="L363" s="4"/>
      <c r="M363" s="4"/>
      <c r="N363" s="4"/>
      <c r="O363" s="4"/>
    </row>
    <row r="364" spans="1:15" x14ac:dyDescent="0.4">
      <c r="A364" s="3" t="s">
        <v>4</v>
      </c>
      <c r="B364" s="3" t="s">
        <v>76</v>
      </c>
      <c r="C364" s="3" t="s">
        <v>77</v>
      </c>
      <c r="D364" s="3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</row>
    <row r="365" spans="1:15" x14ac:dyDescent="0.4">
      <c r="A365" s="3" t="s">
        <v>4</v>
      </c>
      <c r="B365" s="3" t="s">
        <v>76</v>
      </c>
      <c r="C365" s="3" t="s">
        <v>77</v>
      </c>
      <c r="D365" s="3" t="s">
        <v>7</v>
      </c>
      <c r="E365" s="4">
        <v>0.50862292600000003</v>
      </c>
      <c r="F365" s="4">
        <v>0.34263604138139592</v>
      </c>
      <c r="G365" s="4">
        <v>0.17338057622825909</v>
      </c>
      <c r="H365" s="4"/>
      <c r="I365" s="4"/>
      <c r="J365" s="4"/>
      <c r="K365" s="4"/>
      <c r="L365" s="4"/>
      <c r="M365" s="4"/>
      <c r="N365" s="4"/>
      <c r="O365" s="4"/>
    </row>
    <row r="366" spans="1:15" x14ac:dyDescent="0.4">
      <c r="A366" s="3" t="s">
        <v>4</v>
      </c>
      <c r="B366" s="3" t="s">
        <v>76</v>
      </c>
      <c r="C366" s="3" t="s">
        <v>77</v>
      </c>
      <c r="D366" s="3" t="s">
        <v>8</v>
      </c>
      <c r="E366" s="4">
        <v>15</v>
      </c>
      <c r="F366" s="4">
        <v>15</v>
      </c>
      <c r="G366" s="4">
        <v>15</v>
      </c>
      <c r="H366" s="4"/>
      <c r="I366" s="4"/>
      <c r="J366" s="4"/>
      <c r="K366" s="4"/>
      <c r="L366" s="4"/>
      <c r="M366" s="4"/>
      <c r="N366" s="4"/>
      <c r="O366" s="4"/>
    </row>
    <row r="367" spans="1:15" x14ac:dyDescent="0.4">
      <c r="A367" s="3" t="s">
        <v>4</v>
      </c>
      <c r="B367" s="3" t="s">
        <v>76</v>
      </c>
      <c r="C367" s="3" t="s">
        <v>77</v>
      </c>
      <c r="D367" s="3" t="s">
        <v>9</v>
      </c>
      <c r="E367" s="4">
        <v>0.16598688461860411</v>
      </c>
      <c r="F367" s="4">
        <v>0.16925546515313669</v>
      </c>
      <c r="G367" s="4">
        <v>0.17338057627539549</v>
      </c>
      <c r="H367" s="4"/>
      <c r="I367" s="4"/>
      <c r="J367" s="4"/>
      <c r="K367" s="4"/>
      <c r="L367" s="4"/>
      <c r="M367" s="4"/>
      <c r="N367" s="4"/>
      <c r="O367" s="4"/>
    </row>
    <row r="368" spans="1:15" x14ac:dyDescent="0.4">
      <c r="A368" s="3" t="s">
        <v>4</v>
      </c>
      <c r="B368" s="3" t="s">
        <v>76</v>
      </c>
      <c r="C368" s="3" t="s">
        <v>77</v>
      </c>
      <c r="D368" s="3" t="s">
        <v>10</v>
      </c>
      <c r="E368" s="4">
        <v>0</v>
      </c>
      <c r="F368" s="4">
        <v>0</v>
      </c>
      <c r="G368" s="4">
        <v>0</v>
      </c>
      <c r="H368" s="4"/>
      <c r="I368" s="4"/>
      <c r="J368" s="4"/>
      <c r="K368" s="4"/>
      <c r="L368" s="4"/>
      <c r="M368" s="4"/>
      <c r="N368" s="4"/>
      <c r="O368" s="4"/>
    </row>
    <row r="369" spans="1:15" x14ac:dyDescent="0.4">
      <c r="A369" s="3" t="s">
        <v>4</v>
      </c>
      <c r="B369" s="3" t="s">
        <v>76</v>
      </c>
      <c r="C369" s="3" t="s">
        <v>77</v>
      </c>
      <c r="D369" s="3" t="s">
        <v>11</v>
      </c>
      <c r="E369" s="4">
        <v>0.34263604138139592</v>
      </c>
      <c r="F369" s="4">
        <v>0.1733805762282592</v>
      </c>
      <c r="G369" s="4">
        <v>-4.7136350378451652E-11</v>
      </c>
      <c r="H369" s="4"/>
      <c r="I369" s="4"/>
      <c r="J369" s="4"/>
      <c r="K369" s="4"/>
      <c r="L369" s="4"/>
      <c r="M369" s="4"/>
      <c r="N369" s="4"/>
      <c r="O369" s="4"/>
    </row>
    <row r="370" spans="1:15" x14ac:dyDescent="0.4">
      <c r="A370" s="3" t="s">
        <v>4</v>
      </c>
      <c r="B370" s="3" t="s">
        <v>76</v>
      </c>
      <c r="C370" s="3" t="s">
        <v>77</v>
      </c>
      <c r="D370" s="3" t="s">
        <v>12</v>
      </c>
      <c r="E370" s="4">
        <v>5554.7885720000004</v>
      </c>
      <c r="F370" s="4">
        <v>5683.0310300000001</v>
      </c>
      <c r="G370" s="4">
        <v>8019.8988614428281</v>
      </c>
      <c r="H370" s="4"/>
      <c r="I370" s="4"/>
      <c r="J370" s="4"/>
      <c r="K370" s="4"/>
      <c r="L370" s="4"/>
      <c r="M370" s="4"/>
      <c r="N370" s="4"/>
      <c r="O370" s="4"/>
    </row>
    <row r="371" spans="1:15" x14ac:dyDescent="0.4">
      <c r="A371" s="3" t="s">
        <v>4</v>
      </c>
      <c r="B371" s="3" t="s">
        <v>76</v>
      </c>
      <c r="C371" s="3" t="s">
        <v>77</v>
      </c>
      <c r="D371" s="3" t="s">
        <v>13</v>
      </c>
      <c r="E371" s="4">
        <v>0</v>
      </c>
      <c r="F371" s="4">
        <v>0</v>
      </c>
      <c r="G371" s="4"/>
      <c r="H371" s="4"/>
      <c r="I371" s="4"/>
      <c r="J371" s="4"/>
      <c r="K371" s="4"/>
      <c r="L371" s="4"/>
      <c r="M371" s="4"/>
      <c r="N371" s="4"/>
      <c r="O371" s="4"/>
    </row>
    <row r="372" spans="1:15" x14ac:dyDescent="0.4">
      <c r="A372" s="3" t="s">
        <v>4</v>
      </c>
      <c r="B372" s="3" t="s">
        <v>76</v>
      </c>
      <c r="C372" s="3" t="s">
        <v>77</v>
      </c>
      <c r="D372" s="3" t="s">
        <v>14</v>
      </c>
      <c r="E372" s="4">
        <v>13455.576929999999</v>
      </c>
      <c r="F372" s="4">
        <v>0</v>
      </c>
      <c r="G372" s="4"/>
      <c r="H372" s="4"/>
      <c r="I372" s="4"/>
      <c r="J372" s="4"/>
      <c r="K372" s="4"/>
      <c r="L372" s="4"/>
      <c r="M372" s="4"/>
      <c r="N372" s="4"/>
      <c r="O372" s="4"/>
    </row>
    <row r="373" spans="1:15" x14ac:dyDescent="0.4">
      <c r="A373" s="3" t="s">
        <v>4</v>
      </c>
      <c r="B373" s="3" t="s">
        <v>76</v>
      </c>
      <c r="C373" s="3" t="s">
        <v>77</v>
      </c>
      <c r="D373" s="3" t="s">
        <v>15</v>
      </c>
      <c r="E373" s="4">
        <v>0</v>
      </c>
      <c r="F373" s="4">
        <v>0</v>
      </c>
      <c r="G373" s="4">
        <v>0</v>
      </c>
      <c r="H373" s="4"/>
      <c r="I373" s="4"/>
      <c r="J373" s="4"/>
      <c r="K373" s="4"/>
      <c r="L373" s="4"/>
      <c r="M373" s="4"/>
      <c r="N373" s="4"/>
      <c r="O373" s="4"/>
    </row>
    <row r="374" spans="1:15" x14ac:dyDescent="0.4">
      <c r="A374" s="3" t="s">
        <v>4</v>
      </c>
      <c r="B374" s="3" t="s">
        <v>76</v>
      </c>
      <c r="C374" s="3" t="s">
        <v>77</v>
      </c>
      <c r="D374" s="3" t="s">
        <v>16</v>
      </c>
      <c r="E374" s="4">
        <v>0</v>
      </c>
      <c r="F374" s="4">
        <v>0</v>
      </c>
      <c r="G374" s="4">
        <v>0</v>
      </c>
      <c r="H374" s="4"/>
      <c r="I374" s="4"/>
      <c r="J374" s="4"/>
      <c r="K374" s="4"/>
      <c r="L374" s="4"/>
      <c r="M374" s="4"/>
      <c r="N374" s="4"/>
      <c r="O374" s="4"/>
    </row>
    <row r="375" spans="1:15" x14ac:dyDescent="0.4">
      <c r="A375" s="3" t="s">
        <v>4</v>
      </c>
      <c r="B375" s="3" t="s">
        <v>76</v>
      </c>
      <c r="C375" s="3" t="s">
        <v>77</v>
      </c>
      <c r="D375" s="3" t="s">
        <v>17</v>
      </c>
      <c r="E375" s="4">
        <v>922.02204978130487</v>
      </c>
      <c r="F375" s="4">
        <v>961.8840604623598</v>
      </c>
      <c r="G375" s="4">
        <v>1390.494685889317</v>
      </c>
      <c r="H375" s="4"/>
      <c r="I375" s="4"/>
      <c r="J375" s="4"/>
      <c r="K375" s="4"/>
      <c r="L375" s="4"/>
      <c r="M375" s="4"/>
      <c r="N375" s="4"/>
      <c r="O375" s="4"/>
    </row>
    <row r="376" spans="1:15" x14ac:dyDescent="0.4">
      <c r="A376" s="3" t="s">
        <v>4</v>
      </c>
      <c r="B376" s="3" t="s">
        <v>78</v>
      </c>
      <c r="C376" s="3" t="s">
        <v>79</v>
      </c>
      <c r="D376" s="3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</row>
    <row r="377" spans="1:15" x14ac:dyDescent="0.4">
      <c r="A377" s="3" t="s">
        <v>4</v>
      </c>
      <c r="B377" s="3" t="s">
        <v>78</v>
      </c>
      <c r="C377" s="3" t="s">
        <v>79</v>
      </c>
      <c r="D377" s="3" t="s">
        <v>7</v>
      </c>
      <c r="E377" s="4">
        <v>0.09</v>
      </c>
      <c r="F377" s="4">
        <v>6.383693148788927E-2</v>
      </c>
      <c r="G377" s="4">
        <v>3.7158665063251772E-2</v>
      </c>
      <c r="H377" s="4">
        <v>0.32983019326148638</v>
      </c>
      <c r="I377" s="4">
        <v>0.30182994116443163</v>
      </c>
      <c r="J377" s="4">
        <v>0.2732942374464995</v>
      </c>
      <c r="K377" s="4">
        <v>0.2443191095734446</v>
      </c>
      <c r="L377" s="4">
        <v>0.21500632294523389</v>
      </c>
      <c r="M377" s="4">
        <v>0.18535322365810569</v>
      </c>
      <c r="N377" s="4">
        <v>0.15535714179807281</v>
      </c>
      <c r="O377" s="4">
        <v>0.12501538809029319</v>
      </c>
    </row>
    <row r="378" spans="1:15" x14ac:dyDescent="0.4">
      <c r="A378" s="3" t="s">
        <v>4</v>
      </c>
      <c r="B378" s="3" t="s">
        <v>78</v>
      </c>
      <c r="C378" s="3" t="s">
        <v>79</v>
      </c>
      <c r="D378" s="3" t="s">
        <v>8</v>
      </c>
      <c r="E378" s="4">
        <v>7</v>
      </c>
      <c r="F378" s="4">
        <v>7</v>
      </c>
      <c r="G378" s="4">
        <v>7</v>
      </c>
      <c r="H378" s="4">
        <v>7</v>
      </c>
      <c r="I378" s="4">
        <v>7</v>
      </c>
      <c r="J378" s="4">
        <v>7</v>
      </c>
      <c r="K378" s="4">
        <v>7</v>
      </c>
      <c r="L378" s="4">
        <v>7</v>
      </c>
      <c r="M378" s="4">
        <v>7</v>
      </c>
      <c r="N378" s="4">
        <v>7</v>
      </c>
      <c r="O378" s="4">
        <v>7</v>
      </c>
    </row>
    <row r="379" spans="1:15" x14ac:dyDescent="0.4">
      <c r="A379" s="3" t="s">
        <v>4</v>
      </c>
      <c r="B379" s="3" t="s">
        <v>78</v>
      </c>
      <c r="C379" s="3" t="s">
        <v>79</v>
      </c>
      <c r="D379" s="3" t="s">
        <v>9</v>
      </c>
      <c r="E379" s="4">
        <v>2.616306851211072E-2</v>
      </c>
      <c r="F379" s="4">
        <v>2.6678266424637501E-2</v>
      </c>
      <c r="G379" s="4">
        <v>2.7328471801765411E-2</v>
      </c>
      <c r="H379" s="4">
        <v>2.800025209705486E-2</v>
      </c>
      <c r="I379" s="4">
        <v>2.853570371793206E-2</v>
      </c>
      <c r="J379" s="4">
        <v>2.8975127873054861E-2</v>
      </c>
      <c r="K379" s="4">
        <v>2.931278662821072E-2</v>
      </c>
      <c r="L379" s="4">
        <v>2.9653099287128261E-2</v>
      </c>
      <c r="M379" s="4">
        <v>2.9996081860032831E-2</v>
      </c>
      <c r="N379" s="4">
        <v>3.034175370777966E-2</v>
      </c>
      <c r="O379" s="4">
        <v>3.0690131655501648E-2</v>
      </c>
    </row>
    <row r="380" spans="1:15" x14ac:dyDescent="0.4">
      <c r="A380" s="3" t="s">
        <v>4</v>
      </c>
      <c r="B380" s="3" t="s">
        <v>78</v>
      </c>
      <c r="C380" s="3" t="s">
        <v>79</v>
      </c>
      <c r="D380" s="3" t="s">
        <v>10</v>
      </c>
      <c r="E380" s="4">
        <v>0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</row>
    <row r="381" spans="1:15" x14ac:dyDescent="0.4">
      <c r="A381" s="3" t="s">
        <v>4</v>
      </c>
      <c r="B381" s="3" t="s">
        <v>78</v>
      </c>
      <c r="C381" s="3" t="s">
        <v>79</v>
      </c>
      <c r="D381" s="3" t="s">
        <v>11</v>
      </c>
      <c r="E381" s="4">
        <v>6.383693148788927E-2</v>
      </c>
      <c r="F381" s="4">
        <v>3.7158665063251772E-2</v>
      </c>
      <c r="G381" s="4">
        <v>9.8301932614863648E-3</v>
      </c>
      <c r="H381" s="4">
        <v>0.30182994116443151</v>
      </c>
      <c r="I381" s="4">
        <v>0.2732942374464995</v>
      </c>
      <c r="J381" s="4">
        <v>0.2443191095734446</v>
      </c>
      <c r="K381" s="4">
        <v>0.21500632294523389</v>
      </c>
      <c r="L381" s="4">
        <v>0.18535322365810561</v>
      </c>
      <c r="M381" s="4">
        <v>0.15535714179807281</v>
      </c>
      <c r="N381" s="4">
        <v>0.12501538809029319</v>
      </c>
      <c r="O381" s="4">
        <v>9.4325256434791518E-2</v>
      </c>
    </row>
    <row r="382" spans="1:15" x14ac:dyDescent="0.4">
      <c r="A382" s="3" t="s">
        <v>4</v>
      </c>
      <c r="B382" s="3" t="s">
        <v>78</v>
      </c>
      <c r="C382" s="3" t="s">
        <v>79</v>
      </c>
      <c r="D382" s="3" t="s">
        <v>12</v>
      </c>
      <c r="E382" s="4">
        <v>3788.2857330000002</v>
      </c>
      <c r="F382" s="4">
        <v>3863.8907989999998</v>
      </c>
      <c r="G382" s="4">
        <v>4298.2628661431572</v>
      </c>
      <c r="H382" s="4">
        <v>16037.273015669631</v>
      </c>
      <c r="I382" s="4">
        <v>15941.2039107646</v>
      </c>
      <c r="J382" s="4">
        <v>15897.396705975571</v>
      </c>
      <c r="K382" s="4">
        <v>15904.68419426547</v>
      </c>
      <c r="L382" s="4">
        <v>15917.987391170889</v>
      </c>
      <c r="M382" s="4">
        <v>15937.408387191441</v>
      </c>
      <c r="N382" s="4">
        <v>15963.010048439701</v>
      </c>
      <c r="O382" s="4">
        <v>15994.903470632609</v>
      </c>
    </row>
    <row r="383" spans="1:15" x14ac:dyDescent="0.4">
      <c r="A383" s="3" t="s">
        <v>4</v>
      </c>
      <c r="B383" s="3" t="s">
        <v>78</v>
      </c>
      <c r="C383" s="3" t="s">
        <v>79</v>
      </c>
      <c r="D383" s="3" t="s">
        <v>13</v>
      </c>
      <c r="E383" s="4">
        <v>0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</row>
    <row r="384" spans="1:15" x14ac:dyDescent="0.4">
      <c r="A384" s="3" t="s">
        <v>4</v>
      </c>
      <c r="B384" s="3" t="s">
        <v>78</v>
      </c>
      <c r="C384" s="3" t="s">
        <v>79</v>
      </c>
      <c r="D384" s="3" t="s">
        <v>14</v>
      </c>
      <c r="E384" s="4">
        <v>0</v>
      </c>
      <c r="F384" s="4">
        <v>0</v>
      </c>
      <c r="G384" s="4">
        <v>13390.044808192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</row>
    <row r="385" spans="1:15" x14ac:dyDescent="0.4">
      <c r="A385" s="3" t="s">
        <v>4</v>
      </c>
      <c r="B385" s="3" t="s">
        <v>78</v>
      </c>
      <c r="C385" s="3" t="s">
        <v>79</v>
      </c>
      <c r="D385" s="3" t="s">
        <v>15</v>
      </c>
      <c r="E385" s="4">
        <v>0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</row>
    <row r="386" spans="1:15" x14ac:dyDescent="0.4">
      <c r="A386" s="3" t="s">
        <v>4</v>
      </c>
      <c r="B386" s="3" t="s">
        <v>78</v>
      </c>
      <c r="C386" s="3" t="s">
        <v>79</v>
      </c>
      <c r="D386" s="3" t="s">
        <v>16</v>
      </c>
      <c r="E386" s="4">
        <v>0</v>
      </c>
      <c r="F386" s="4">
        <v>0</v>
      </c>
      <c r="G386" s="4">
        <v>0</v>
      </c>
      <c r="H386" s="4">
        <v>0.32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</row>
    <row r="387" spans="1:15" x14ac:dyDescent="0.4">
      <c r="A387" s="3" t="s">
        <v>4</v>
      </c>
      <c r="B387" s="3" t="s">
        <v>78</v>
      </c>
      <c r="C387" s="3" t="s">
        <v>79</v>
      </c>
      <c r="D387" s="3" t="s">
        <v>17</v>
      </c>
      <c r="E387" s="4">
        <v>99.113179175930597</v>
      </c>
      <c r="F387" s="4">
        <v>103.0819081714275</v>
      </c>
      <c r="G387" s="4">
        <v>117.46495553396861</v>
      </c>
      <c r="H387" s="4">
        <v>449.04768738804501</v>
      </c>
      <c r="I387" s="4">
        <v>454.89347170471848</v>
      </c>
      <c r="J387" s="4">
        <v>460.62910240432308</v>
      </c>
      <c r="K387" s="4">
        <v>466.21061417557939</v>
      </c>
      <c r="L387" s="4">
        <v>472.01766056164598</v>
      </c>
      <c r="M387" s="4">
        <v>478.0598066189682</v>
      </c>
      <c r="N387" s="4">
        <v>484.34571932456907</v>
      </c>
      <c r="O387" s="4">
        <v>490.88569333075498</v>
      </c>
    </row>
    <row r="388" spans="1:15" x14ac:dyDescent="0.4">
      <c r="A388" s="3" t="s">
        <v>4</v>
      </c>
      <c r="B388" s="3" t="s">
        <v>80</v>
      </c>
      <c r="C388" s="3" t="s">
        <v>81</v>
      </c>
      <c r="D388" s="3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</row>
    <row r="389" spans="1:15" x14ac:dyDescent="0.4">
      <c r="A389" s="3" t="s">
        <v>4</v>
      </c>
      <c r="B389" s="3" t="s">
        <v>80</v>
      </c>
      <c r="C389" s="3" t="s">
        <v>81</v>
      </c>
      <c r="D389" s="3" t="s">
        <v>7</v>
      </c>
      <c r="E389" s="4">
        <v>0.08</v>
      </c>
      <c r="F389" s="4">
        <v>5.4876083497963267E-2</v>
      </c>
      <c r="G389" s="4">
        <v>2.9257431856951739E-2</v>
      </c>
      <c r="H389" s="4">
        <v>0.32301439987628028</v>
      </c>
      <c r="I389" s="4">
        <v>0.29612626955636961</v>
      </c>
      <c r="J389" s="4">
        <v>0.26872395483153821</v>
      </c>
      <c r="K389" s="4">
        <v>0.2408996691220277</v>
      </c>
      <c r="L389" s="4">
        <v>0.21275113588142991</v>
      </c>
      <c r="M389" s="4">
        <v>0.18427580661446891</v>
      </c>
      <c r="N389" s="4">
        <v>0.15547111745154141</v>
      </c>
      <c r="O389" s="4">
        <v>0.12633448593116939</v>
      </c>
    </row>
    <row r="390" spans="1:15" x14ac:dyDescent="0.4">
      <c r="A390" s="3" t="s">
        <v>4</v>
      </c>
      <c r="B390" s="3" t="s">
        <v>80</v>
      </c>
      <c r="C390" s="3" t="s">
        <v>81</v>
      </c>
      <c r="D390" s="3" t="s">
        <v>8</v>
      </c>
      <c r="E390" s="4">
        <v>5</v>
      </c>
      <c r="F390" s="4">
        <v>5</v>
      </c>
      <c r="G390" s="4">
        <v>5</v>
      </c>
      <c r="H390" s="4">
        <v>5</v>
      </c>
      <c r="I390" s="4">
        <v>5</v>
      </c>
      <c r="J390" s="4">
        <v>5</v>
      </c>
      <c r="K390" s="4">
        <v>5</v>
      </c>
      <c r="L390" s="4">
        <v>5</v>
      </c>
      <c r="M390" s="4">
        <v>5</v>
      </c>
      <c r="N390" s="4">
        <v>5</v>
      </c>
      <c r="O390" s="4">
        <v>5</v>
      </c>
    </row>
    <row r="391" spans="1:15" x14ac:dyDescent="0.4">
      <c r="A391" s="3" t="s">
        <v>4</v>
      </c>
      <c r="B391" s="3" t="s">
        <v>80</v>
      </c>
      <c r="C391" s="3" t="s">
        <v>81</v>
      </c>
      <c r="D391" s="3" t="s">
        <v>9</v>
      </c>
      <c r="E391" s="4">
        <v>2.5123916502036731E-2</v>
      </c>
      <c r="F391" s="4">
        <v>2.5618651641011531E-2</v>
      </c>
      <c r="G391" s="4">
        <v>2.6243031980671429E-2</v>
      </c>
      <c r="H391" s="4">
        <v>2.6888130319910691E-2</v>
      </c>
      <c r="I391" s="4">
        <v>2.7402314724831379E-2</v>
      </c>
      <c r="J391" s="4">
        <v>2.7824285709510531E-2</v>
      </c>
      <c r="K391" s="4">
        <v>2.814853324059774E-2</v>
      </c>
      <c r="L391" s="4">
        <v>2.847532926696111E-2</v>
      </c>
      <c r="M391" s="4">
        <v>2.8804689162927409E-2</v>
      </c>
      <c r="N391" s="4">
        <v>2.9136631520372071E-2</v>
      </c>
      <c r="O391" s="4">
        <v>2.9471172496162681E-2</v>
      </c>
    </row>
    <row r="392" spans="1:15" x14ac:dyDescent="0.4">
      <c r="A392" s="3" t="s">
        <v>4</v>
      </c>
      <c r="B392" s="3" t="s">
        <v>80</v>
      </c>
      <c r="C392" s="3" t="s">
        <v>81</v>
      </c>
      <c r="D392" s="3" t="s">
        <v>10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</row>
    <row r="393" spans="1:15" x14ac:dyDescent="0.4">
      <c r="A393" s="3" t="s">
        <v>4</v>
      </c>
      <c r="B393" s="3" t="s">
        <v>80</v>
      </c>
      <c r="C393" s="3" t="s">
        <v>81</v>
      </c>
      <c r="D393" s="3" t="s">
        <v>11</v>
      </c>
      <c r="E393" s="4">
        <v>5.4876083497963267E-2</v>
      </c>
      <c r="F393" s="4">
        <v>2.9257431856951739E-2</v>
      </c>
      <c r="G393" s="4">
        <v>3.0143998762803131E-3</v>
      </c>
      <c r="H393" s="4">
        <v>0.29612626955636961</v>
      </c>
      <c r="I393" s="4">
        <v>0.26872395483153821</v>
      </c>
      <c r="J393" s="4">
        <v>0.2408996691220277</v>
      </c>
      <c r="K393" s="4">
        <v>0.21275113588142991</v>
      </c>
      <c r="L393" s="4">
        <v>0.1842758066144688</v>
      </c>
      <c r="M393" s="4">
        <v>0.15547111745154141</v>
      </c>
      <c r="N393" s="4">
        <v>0.12633448593116939</v>
      </c>
      <c r="O393" s="4">
        <v>9.6863313435006676E-2</v>
      </c>
    </row>
    <row r="394" spans="1:15" x14ac:dyDescent="0.4">
      <c r="A394" s="3" t="s">
        <v>4</v>
      </c>
      <c r="B394" s="3" t="s">
        <v>80</v>
      </c>
      <c r="C394" s="3" t="s">
        <v>81</v>
      </c>
      <c r="D394" s="3" t="s">
        <v>12</v>
      </c>
      <c r="E394" s="4">
        <v>4185.6139519999997</v>
      </c>
      <c r="F394" s="4">
        <v>4288.7049239999997</v>
      </c>
      <c r="G394" s="4">
        <v>4671.9024906970881</v>
      </c>
      <c r="H394" s="4">
        <v>16245.05941925305</v>
      </c>
      <c r="I394" s="4">
        <v>16170.79142742317</v>
      </c>
      <c r="J394" s="4">
        <v>16145.971856592359</v>
      </c>
      <c r="K394" s="4">
        <v>16169.25340529284</v>
      </c>
      <c r="L394" s="4">
        <v>16198.92967860872</v>
      </c>
      <c r="M394" s="4">
        <v>16235.115006612339</v>
      </c>
      <c r="N394" s="4">
        <v>16277.88490332981</v>
      </c>
      <c r="O394" s="4">
        <v>16327.36333539202</v>
      </c>
    </row>
    <row r="395" spans="1:15" x14ac:dyDescent="0.4">
      <c r="A395" s="3" t="s">
        <v>4</v>
      </c>
      <c r="B395" s="3" t="s">
        <v>80</v>
      </c>
      <c r="C395" s="3" t="s">
        <v>81</v>
      </c>
      <c r="D395" s="3" t="s">
        <v>13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</row>
    <row r="396" spans="1:15" x14ac:dyDescent="0.4">
      <c r="A396" s="3" t="s">
        <v>4</v>
      </c>
      <c r="B396" s="3" t="s">
        <v>80</v>
      </c>
      <c r="C396" s="3" t="s">
        <v>81</v>
      </c>
      <c r="D396" s="3" t="s">
        <v>14</v>
      </c>
      <c r="E396" s="4">
        <v>0</v>
      </c>
      <c r="F396" s="4">
        <v>0</v>
      </c>
      <c r="G396" s="4">
        <v>12651.07133056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</row>
    <row r="397" spans="1:15" x14ac:dyDescent="0.4">
      <c r="A397" s="3" t="s">
        <v>4</v>
      </c>
      <c r="B397" s="3" t="s">
        <v>80</v>
      </c>
      <c r="C397" s="3" t="s">
        <v>81</v>
      </c>
      <c r="D397" s="3" t="s">
        <v>15</v>
      </c>
      <c r="E397" s="4">
        <v>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</row>
    <row r="398" spans="1:15" x14ac:dyDescent="0.4">
      <c r="A398" s="3" t="s">
        <v>4</v>
      </c>
      <c r="B398" s="3" t="s">
        <v>80</v>
      </c>
      <c r="C398" s="3" t="s">
        <v>81</v>
      </c>
      <c r="D398" s="3" t="s">
        <v>16</v>
      </c>
      <c r="E398" s="4">
        <v>0</v>
      </c>
      <c r="F398" s="4">
        <v>0</v>
      </c>
      <c r="G398" s="4">
        <v>0</v>
      </c>
      <c r="H398" s="4">
        <v>0.32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</row>
    <row r="399" spans="1:15" x14ac:dyDescent="0.4">
      <c r="A399" s="3" t="s">
        <v>4</v>
      </c>
      <c r="B399" s="3" t="s">
        <v>80</v>
      </c>
      <c r="C399" s="3" t="s">
        <v>81</v>
      </c>
      <c r="D399" s="3" t="s">
        <v>17</v>
      </c>
      <c r="E399" s="4">
        <v>105.159015439808</v>
      </c>
      <c r="F399" s="4">
        <v>109.8708374390468</v>
      </c>
      <c r="G399" s="4">
        <v>122.6048864739422</v>
      </c>
      <c r="H399" s="4">
        <v>436.79927471956881</v>
      </c>
      <c r="I399" s="4">
        <v>443.11711604385499</v>
      </c>
      <c r="J399" s="4">
        <v>449.25013399554189</v>
      </c>
      <c r="K399" s="4">
        <v>455.14076695453377</v>
      </c>
      <c r="L399" s="4">
        <v>461.26985637073182</v>
      </c>
      <c r="M399" s="4">
        <v>467.64744128984671</v>
      </c>
      <c r="N399" s="4">
        <v>474.28273435934801</v>
      </c>
      <c r="O399" s="4">
        <v>481.18654126486041</v>
      </c>
    </row>
    <row r="400" spans="1:15" x14ac:dyDescent="0.4">
      <c r="A400" s="3" t="s">
        <v>4</v>
      </c>
      <c r="B400" s="3" t="s">
        <v>82</v>
      </c>
      <c r="C400" s="3" t="s">
        <v>83</v>
      </c>
      <c r="D400" s="3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</row>
    <row r="401" spans="1:15" x14ac:dyDescent="0.4">
      <c r="A401" s="3" t="s">
        <v>4</v>
      </c>
      <c r="B401" s="3" t="s">
        <v>82</v>
      </c>
      <c r="C401" s="3" t="s">
        <v>83</v>
      </c>
      <c r="D401" s="3" t="s">
        <v>7</v>
      </c>
      <c r="E401" s="4">
        <v>0.11</v>
      </c>
      <c r="F401" s="4">
        <v>7.6602000000000003E-2</v>
      </c>
      <c r="G401" s="4">
        <v>4.2546333263600009E-2</v>
      </c>
      <c r="H401" s="4">
        <v>0.42766065841193379</v>
      </c>
      <c r="I401" s="4">
        <v>0.3919174343667664</v>
      </c>
      <c r="J401" s="4">
        <v>0.35549068907386089</v>
      </c>
      <c r="K401" s="4">
        <v>0.31850300468751541</v>
      </c>
      <c r="L401" s="4">
        <v>0.28108428801994201</v>
      </c>
      <c r="M401" s="4">
        <v>0.24323115127747311</v>
      </c>
      <c r="N401" s="4">
        <v>0.20494018622887239</v>
      </c>
      <c r="O401" s="4">
        <v>0.16620795992814821</v>
      </c>
    </row>
    <row r="402" spans="1:15" x14ac:dyDescent="0.4">
      <c r="A402" s="3" t="s">
        <v>4</v>
      </c>
      <c r="B402" s="3" t="s">
        <v>82</v>
      </c>
      <c r="C402" s="3" t="s">
        <v>83</v>
      </c>
      <c r="D402" s="3" t="s">
        <v>8</v>
      </c>
      <c r="E402" s="4">
        <v>1</v>
      </c>
      <c r="F402" s="4">
        <v>1</v>
      </c>
      <c r="G402" s="4">
        <v>1</v>
      </c>
      <c r="H402" s="4">
        <v>1</v>
      </c>
      <c r="I402" s="4">
        <v>1</v>
      </c>
      <c r="J402" s="4">
        <v>1</v>
      </c>
      <c r="K402" s="4">
        <v>1</v>
      </c>
      <c r="L402" s="4">
        <v>1</v>
      </c>
      <c r="M402" s="4">
        <v>1</v>
      </c>
      <c r="N402" s="4">
        <v>1</v>
      </c>
      <c r="O402" s="4">
        <v>1</v>
      </c>
    </row>
    <row r="403" spans="1:15" x14ac:dyDescent="0.4">
      <c r="A403" s="3" t="s">
        <v>4</v>
      </c>
      <c r="B403" s="3" t="s">
        <v>82</v>
      </c>
      <c r="C403" s="3" t="s">
        <v>83</v>
      </c>
      <c r="D403" s="3" t="s">
        <v>9</v>
      </c>
      <c r="E403" s="4">
        <v>3.3397999999999997E-2</v>
      </c>
      <c r="F403" s="4">
        <v>3.4055666736399988E-2</v>
      </c>
      <c r="G403" s="4">
        <v>3.4885674851666208E-2</v>
      </c>
      <c r="H403" s="4">
        <v>3.5743224045167409E-2</v>
      </c>
      <c r="I403" s="4">
        <v>3.642674529290555E-2</v>
      </c>
      <c r="J403" s="4">
        <v>3.6987684386345532E-2</v>
      </c>
      <c r="K403" s="4">
        <v>3.7418716667573369E-2</v>
      </c>
      <c r="L403" s="4">
        <v>3.7853136742468887E-2</v>
      </c>
      <c r="M403" s="4">
        <v>3.8290965048600661E-2</v>
      </c>
      <c r="N403" s="4">
        <v>3.8732226300724232E-2</v>
      </c>
      <c r="O403" s="4">
        <v>3.9176941976663889E-2</v>
      </c>
    </row>
    <row r="404" spans="1:15" x14ac:dyDescent="0.4">
      <c r="A404" s="3" t="s">
        <v>4</v>
      </c>
      <c r="B404" s="3" t="s">
        <v>82</v>
      </c>
      <c r="C404" s="3" t="s">
        <v>83</v>
      </c>
      <c r="D404" s="3" t="s">
        <v>10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</row>
    <row r="405" spans="1:15" x14ac:dyDescent="0.4">
      <c r="A405" s="3" t="s">
        <v>4</v>
      </c>
      <c r="B405" s="3" t="s">
        <v>82</v>
      </c>
      <c r="C405" s="3" t="s">
        <v>83</v>
      </c>
      <c r="D405" s="3" t="s">
        <v>11</v>
      </c>
      <c r="E405" s="4">
        <v>7.6602000000000003E-2</v>
      </c>
      <c r="F405" s="4">
        <v>4.2546333263600009E-2</v>
      </c>
      <c r="G405" s="4">
        <v>7.6606584119338003E-3</v>
      </c>
      <c r="H405" s="4">
        <v>0.3919174343667664</v>
      </c>
      <c r="I405" s="4">
        <v>0.35549068907386078</v>
      </c>
      <c r="J405" s="4">
        <v>0.31850300468751541</v>
      </c>
      <c r="K405" s="4">
        <v>0.28108428801994212</v>
      </c>
      <c r="L405" s="4">
        <v>0.24323115127747311</v>
      </c>
      <c r="M405" s="4">
        <v>0.20494018622887239</v>
      </c>
      <c r="N405" s="4">
        <v>0.16620795992814821</v>
      </c>
      <c r="O405" s="4">
        <v>0.1270310179514843</v>
      </c>
    </row>
    <row r="406" spans="1:15" x14ac:dyDescent="0.4">
      <c r="A406" s="3" t="s">
        <v>4</v>
      </c>
      <c r="B406" s="3" t="s">
        <v>82</v>
      </c>
      <c r="C406" s="3" t="s">
        <v>83</v>
      </c>
      <c r="D406" s="3" t="s">
        <v>12</v>
      </c>
      <c r="E406" s="4">
        <v>21833.64877</v>
      </c>
      <c r="F406" s="4">
        <v>22235.043399999999</v>
      </c>
      <c r="G406" s="4">
        <v>26066.215542285539</v>
      </c>
      <c r="H406" s="4">
        <v>35575.613251534764</v>
      </c>
      <c r="I406" s="4">
        <v>36128.298700289954</v>
      </c>
      <c r="J406" s="4">
        <v>36765.535823442813</v>
      </c>
      <c r="K406" s="4">
        <v>37489.189664839418</v>
      </c>
      <c r="L406" s="4">
        <v>38238.691044652231</v>
      </c>
      <c r="M406" s="4">
        <v>39014.757457979948</v>
      </c>
      <c r="N406" s="4">
        <v>39818.084566069607</v>
      </c>
      <c r="O406" s="4">
        <v>40649.435229346047</v>
      </c>
    </row>
    <row r="407" spans="1:15" x14ac:dyDescent="0.4">
      <c r="A407" s="3" t="s">
        <v>4</v>
      </c>
      <c r="B407" s="3" t="s">
        <v>82</v>
      </c>
      <c r="C407" s="3" t="s">
        <v>83</v>
      </c>
      <c r="D407" s="3" t="s">
        <v>13</v>
      </c>
      <c r="E407" s="4">
        <v>0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</row>
    <row r="408" spans="1:15" x14ac:dyDescent="0.4">
      <c r="A408" s="3" t="s">
        <v>4</v>
      </c>
      <c r="B408" s="3" t="s">
        <v>82</v>
      </c>
      <c r="C408" s="3" t="s">
        <v>83</v>
      </c>
      <c r="D408" s="3" t="s">
        <v>14</v>
      </c>
      <c r="E408" s="4">
        <v>0</v>
      </c>
      <c r="F408" s="4">
        <v>0</v>
      </c>
      <c r="G408" s="4">
        <v>13014.610415872001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</row>
    <row r="409" spans="1:15" x14ac:dyDescent="0.4">
      <c r="A409" s="3" t="s">
        <v>4</v>
      </c>
      <c r="B409" s="3" t="s">
        <v>82</v>
      </c>
      <c r="C409" s="3" t="s">
        <v>83</v>
      </c>
      <c r="D409" s="3" t="s">
        <v>15</v>
      </c>
      <c r="E409" s="4">
        <v>0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</row>
    <row r="410" spans="1:15" x14ac:dyDescent="0.4">
      <c r="A410" s="3" t="s">
        <v>4</v>
      </c>
      <c r="B410" s="3" t="s">
        <v>82</v>
      </c>
      <c r="C410" s="3" t="s">
        <v>83</v>
      </c>
      <c r="D410" s="3" t="s">
        <v>16</v>
      </c>
      <c r="E410" s="4">
        <v>0</v>
      </c>
      <c r="F410" s="4">
        <v>0</v>
      </c>
      <c r="G410" s="4">
        <v>0</v>
      </c>
      <c r="H410" s="4">
        <v>0.41999999999999987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</row>
    <row r="411" spans="1:15" x14ac:dyDescent="0.4">
      <c r="A411" s="3" t="s">
        <v>4</v>
      </c>
      <c r="B411" s="3" t="s">
        <v>82</v>
      </c>
      <c r="C411" s="3" t="s">
        <v>83</v>
      </c>
      <c r="D411" s="3" t="s">
        <v>17</v>
      </c>
      <c r="E411" s="4">
        <v>729.20020162045989</v>
      </c>
      <c r="F411" s="4">
        <v>757.2292278997902</v>
      </c>
      <c r="G411" s="4">
        <v>909.33752002162169</v>
      </c>
      <c r="H411" s="4">
        <v>1271.587114993833</v>
      </c>
      <c r="I411" s="4">
        <v>1316.0363346214731</v>
      </c>
      <c r="J411" s="4">
        <v>1359.8720353323829</v>
      </c>
      <c r="K411" s="4">
        <v>1402.797366165546</v>
      </c>
      <c r="L411" s="4">
        <v>1447.4544009662411</v>
      </c>
      <c r="M411" s="4">
        <v>1493.9127142031421</v>
      </c>
      <c r="N411" s="4">
        <v>1542.243062274383</v>
      </c>
      <c r="O411" s="4">
        <v>1592.520565364247</v>
      </c>
    </row>
    <row r="412" spans="1:15" x14ac:dyDescent="0.4">
      <c r="A412" s="3" t="s">
        <v>4</v>
      </c>
      <c r="B412" s="3" t="s">
        <v>84</v>
      </c>
      <c r="C412" s="3" t="s">
        <v>85</v>
      </c>
      <c r="D412" s="3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</row>
    <row r="413" spans="1:15" x14ac:dyDescent="0.4">
      <c r="A413" s="3" t="s">
        <v>4</v>
      </c>
      <c r="B413" s="3" t="s">
        <v>84</v>
      </c>
      <c r="C413" s="3" t="s">
        <v>85</v>
      </c>
      <c r="D413" s="3" t="s">
        <v>7</v>
      </c>
      <c r="E413" s="4">
        <v>0.12</v>
      </c>
      <c r="F413" s="4">
        <v>8.4012000000000017E-2</v>
      </c>
      <c r="G413" s="4">
        <v>4.7315331501600028E-2</v>
      </c>
      <c r="H413" s="4">
        <v>0.45972428812889021</v>
      </c>
      <c r="I413" s="4">
        <v>0.4212091930053054</v>
      </c>
      <c r="J413" s="4">
        <v>0.38195756986616269</v>
      </c>
      <c r="K413" s="4">
        <v>0.34210150705713821</v>
      </c>
      <c r="L413" s="4">
        <v>0.30178098560577488</v>
      </c>
      <c r="M413" s="4">
        <v>0.26099235499651779</v>
      </c>
      <c r="N413" s="4">
        <v>0.21973194269131871</v>
      </c>
      <c r="O413" s="4">
        <v>0.17799604952075571</v>
      </c>
    </row>
    <row r="414" spans="1:15" x14ac:dyDescent="0.4">
      <c r="A414" s="3" t="s">
        <v>4</v>
      </c>
      <c r="B414" s="3" t="s">
        <v>84</v>
      </c>
      <c r="C414" s="3" t="s">
        <v>85</v>
      </c>
      <c r="D414" s="3" t="s">
        <v>8</v>
      </c>
      <c r="E414" s="4">
        <v>1</v>
      </c>
      <c r="F414" s="4">
        <v>1</v>
      </c>
      <c r="G414" s="4">
        <v>1</v>
      </c>
      <c r="H414" s="4">
        <v>1</v>
      </c>
      <c r="I414" s="4">
        <v>1</v>
      </c>
      <c r="J414" s="4">
        <v>1</v>
      </c>
      <c r="K414" s="4">
        <v>1</v>
      </c>
      <c r="L414" s="4">
        <v>1</v>
      </c>
      <c r="M414" s="4">
        <v>1</v>
      </c>
      <c r="N414" s="4">
        <v>1</v>
      </c>
      <c r="O414" s="4">
        <v>1</v>
      </c>
    </row>
    <row r="415" spans="1:15" x14ac:dyDescent="0.4">
      <c r="A415" s="3" t="s">
        <v>4</v>
      </c>
      <c r="B415" s="3" t="s">
        <v>84</v>
      </c>
      <c r="C415" s="3" t="s">
        <v>85</v>
      </c>
      <c r="D415" s="3" t="s">
        <v>9</v>
      </c>
      <c r="E415" s="4">
        <v>3.5987999999999992E-2</v>
      </c>
      <c r="F415" s="4">
        <v>3.6696668498399983E-2</v>
      </c>
      <c r="G415" s="4">
        <v>3.7591043372709833E-2</v>
      </c>
      <c r="H415" s="4">
        <v>3.8515095123584767E-2</v>
      </c>
      <c r="I415" s="4">
        <v>3.92516231391426E-2</v>
      </c>
      <c r="J415" s="4">
        <v>3.9856062809024567E-2</v>
      </c>
      <c r="K415" s="4">
        <v>4.032052145136325E-2</v>
      </c>
      <c r="L415" s="4">
        <v>4.0788630609257137E-2</v>
      </c>
      <c r="M415" s="4">
        <v>4.1260412305199112E-2</v>
      </c>
      <c r="N415" s="4">
        <v>4.1735893170562997E-2</v>
      </c>
      <c r="O415" s="4">
        <v>4.2215096348768771E-2</v>
      </c>
    </row>
    <row r="416" spans="1:15" x14ac:dyDescent="0.4">
      <c r="A416" s="3" t="s">
        <v>4</v>
      </c>
      <c r="B416" s="3" t="s">
        <v>84</v>
      </c>
      <c r="C416" s="3" t="s">
        <v>85</v>
      </c>
      <c r="D416" s="3" t="s">
        <v>10</v>
      </c>
      <c r="E416" s="4">
        <v>0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</row>
    <row r="417" spans="1:15" x14ac:dyDescent="0.4">
      <c r="A417" s="3" t="s">
        <v>4</v>
      </c>
      <c r="B417" s="3" t="s">
        <v>84</v>
      </c>
      <c r="C417" s="3" t="s">
        <v>85</v>
      </c>
      <c r="D417" s="3" t="s">
        <v>11</v>
      </c>
      <c r="E417" s="4">
        <v>8.4012000000000003E-2</v>
      </c>
      <c r="F417" s="4">
        <v>4.7315331501600028E-2</v>
      </c>
      <c r="G417" s="4">
        <v>9.7242881288902017E-3</v>
      </c>
      <c r="H417" s="4">
        <v>0.4212091930053054</v>
      </c>
      <c r="I417" s="4">
        <v>0.3819575698661628</v>
      </c>
      <c r="J417" s="4">
        <v>0.34210150705713821</v>
      </c>
      <c r="K417" s="4">
        <v>0.30178098560577488</v>
      </c>
      <c r="L417" s="4">
        <v>0.26099235499651779</v>
      </c>
      <c r="M417" s="4">
        <v>0.21973194269131871</v>
      </c>
      <c r="N417" s="4">
        <v>0.17799604952075571</v>
      </c>
      <c r="O417" s="4">
        <v>0.13578095317198691</v>
      </c>
    </row>
    <row r="418" spans="1:15" x14ac:dyDescent="0.4">
      <c r="A418" s="3" t="s">
        <v>4</v>
      </c>
      <c r="B418" s="3" t="s">
        <v>84</v>
      </c>
      <c r="C418" s="3" t="s">
        <v>85</v>
      </c>
      <c r="D418" s="3" t="s">
        <v>12</v>
      </c>
      <c r="E418" s="4">
        <v>18508.431519999998</v>
      </c>
      <c r="F418" s="4">
        <v>18764.61522</v>
      </c>
      <c r="G418" s="4">
        <v>23710.89793483579</v>
      </c>
      <c r="H418" s="4">
        <v>32337.85713730042</v>
      </c>
      <c r="I418" s="4">
        <v>32800.469889548869</v>
      </c>
      <c r="J418" s="4">
        <v>33354.001033381617</v>
      </c>
      <c r="K418" s="4">
        <v>34001.372156255922</v>
      </c>
      <c r="L418" s="4">
        <v>34671.95708377019</v>
      </c>
      <c r="M418" s="4">
        <v>35366.404287105077</v>
      </c>
      <c r="N418" s="4">
        <v>36085.33800594139</v>
      </c>
      <c r="O418" s="4">
        <v>36829.447840264023</v>
      </c>
    </row>
    <row r="419" spans="1:15" x14ac:dyDescent="0.4">
      <c r="A419" s="3" t="s">
        <v>4</v>
      </c>
      <c r="B419" s="3" t="s">
        <v>84</v>
      </c>
      <c r="C419" s="3" t="s">
        <v>85</v>
      </c>
      <c r="D419" s="3" t="s">
        <v>13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</row>
    <row r="420" spans="1:15" x14ac:dyDescent="0.4">
      <c r="A420" s="3" t="s">
        <v>4</v>
      </c>
      <c r="B420" s="3" t="s">
        <v>84</v>
      </c>
      <c r="C420" s="3" t="s">
        <v>85</v>
      </c>
      <c r="D420" s="3" t="s">
        <v>14</v>
      </c>
      <c r="E420" s="4">
        <v>0</v>
      </c>
      <c r="F420" s="4">
        <v>0</v>
      </c>
      <c r="G420" s="4">
        <v>12813.940735231999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</row>
    <row r="421" spans="1:15" x14ac:dyDescent="0.4">
      <c r="A421" s="3" t="s">
        <v>4</v>
      </c>
      <c r="B421" s="3" t="s">
        <v>84</v>
      </c>
      <c r="C421" s="3" t="s">
        <v>85</v>
      </c>
      <c r="D421" s="3" t="s">
        <v>15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</row>
    <row r="422" spans="1:15" x14ac:dyDescent="0.4">
      <c r="A422" s="3" t="s">
        <v>4</v>
      </c>
      <c r="B422" s="3" t="s">
        <v>84</v>
      </c>
      <c r="C422" s="3" t="s">
        <v>85</v>
      </c>
      <c r="D422" s="3" t="s">
        <v>16</v>
      </c>
      <c r="E422" s="4">
        <v>0</v>
      </c>
      <c r="F422" s="4">
        <v>0</v>
      </c>
      <c r="G422" s="4">
        <v>0</v>
      </c>
      <c r="H422" s="4">
        <v>0.45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</row>
    <row r="423" spans="1:15" x14ac:dyDescent="0.4">
      <c r="A423" s="3" t="s">
        <v>4</v>
      </c>
      <c r="B423" s="3" t="s">
        <v>84</v>
      </c>
      <c r="C423" s="3" t="s">
        <v>85</v>
      </c>
      <c r="D423" s="3" t="s">
        <v>17</v>
      </c>
      <c r="E423" s="4">
        <v>666.08143354175968</v>
      </c>
      <c r="F423" s="4">
        <v>688.59886422837087</v>
      </c>
      <c r="G423" s="4">
        <v>891.31739267430828</v>
      </c>
      <c r="H423" s="4">
        <v>1245.4956437360211</v>
      </c>
      <c r="I423" s="4">
        <v>1287.471682891367</v>
      </c>
      <c r="J423" s="4">
        <v>1329.3591601187279</v>
      </c>
      <c r="K423" s="4">
        <v>1370.9530554021021</v>
      </c>
      <c r="L423" s="4">
        <v>1414.2216499899189</v>
      </c>
      <c r="M423" s="4">
        <v>1459.2324226383171</v>
      </c>
      <c r="N423" s="4">
        <v>1506.0538120396261</v>
      </c>
      <c r="O423" s="4">
        <v>1554.7586890487</v>
      </c>
    </row>
    <row r="424" spans="1:15" x14ac:dyDescent="0.4">
      <c r="A424" s="3" t="s">
        <v>4</v>
      </c>
      <c r="B424" s="3" t="s">
        <v>86</v>
      </c>
      <c r="C424" s="3" t="s">
        <v>87</v>
      </c>
      <c r="D424" s="3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</row>
    <row r="425" spans="1:15" x14ac:dyDescent="0.4">
      <c r="A425" s="3" t="s">
        <v>4</v>
      </c>
      <c r="B425" s="3" t="s">
        <v>86</v>
      </c>
      <c r="C425" s="3" t="s">
        <v>87</v>
      </c>
      <c r="D425" s="3" t="s">
        <v>7</v>
      </c>
      <c r="E425" s="4">
        <v>0.2</v>
      </c>
      <c r="F425" s="4">
        <v>0.13764365739526441</v>
      </c>
      <c r="G425" s="4">
        <v>7.4059406163224914E-2</v>
      </c>
      <c r="H425" s="4">
        <v>0.78892547320173301</v>
      </c>
      <c r="I425" s="4">
        <v>0.7221904374403616</v>
      </c>
      <c r="J425" s="4">
        <v>0.65417922091662195</v>
      </c>
      <c r="K425" s="4">
        <v>0.58512069286851154</v>
      </c>
      <c r="L425" s="4">
        <v>0.51525739816964533</v>
      </c>
      <c r="M425" s="4">
        <v>0.44458301157831359</v>
      </c>
      <c r="N425" s="4">
        <v>0.37309116969447331</v>
      </c>
      <c r="O425" s="4">
        <v>0.3007754629739478</v>
      </c>
    </row>
    <row r="426" spans="1:15" x14ac:dyDescent="0.4">
      <c r="A426" s="3" t="s">
        <v>4</v>
      </c>
      <c r="B426" s="3" t="s">
        <v>86</v>
      </c>
      <c r="C426" s="3" t="s">
        <v>87</v>
      </c>
      <c r="D426" s="3" t="s">
        <v>8</v>
      </c>
      <c r="E426" s="4">
        <v>1</v>
      </c>
      <c r="F426" s="4">
        <v>1</v>
      </c>
      <c r="G426" s="4">
        <v>1</v>
      </c>
      <c r="H426" s="4">
        <v>1</v>
      </c>
      <c r="I426" s="4">
        <v>1</v>
      </c>
      <c r="J426" s="4">
        <v>1</v>
      </c>
      <c r="K426" s="4">
        <v>1</v>
      </c>
      <c r="L426" s="4">
        <v>1</v>
      </c>
      <c r="M426" s="4">
        <v>1</v>
      </c>
      <c r="N426" s="4">
        <v>1</v>
      </c>
      <c r="O426" s="4">
        <v>1</v>
      </c>
    </row>
    <row r="427" spans="1:15" x14ac:dyDescent="0.4">
      <c r="A427" s="3" t="s">
        <v>4</v>
      </c>
      <c r="B427" s="3" t="s">
        <v>86</v>
      </c>
      <c r="C427" s="3" t="s">
        <v>87</v>
      </c>
      <c r="D427" s="3" t="s">
        <v>9</v>
      </c>
      <c r="E427" s="4">
        <v>6.235634260473559E-2</v>
      </c>
      <c r="F427" s="4">
        <v>6.3584251232039507E-2</v>
      </c>
      <c r="G427" s="4">
        <v>6.5133932961491892E-2</v>
      </c>
      <c r="H427" s="4">
        <v>6.6735035761371395E-2</v>
      </c>
      <c r="I427" s="4">
        <v>6.801121652373969E-2</v>
      </c>
      <c r="J427" s="4">
        <v>6.9058528048110399E-2</v>
      </c>
      <c r="K427" s="4">
        <v>6.9863294698866235E-2</v>
      </c>
      <c r="L427" s="4">
        <v>7.067438659133167E-2</v>
      </c>
      <c r="M427" s="4">
        <v>7.1491841883840321E-2</v>
      </c>
      <c r="N427" s="4">
        <v>7.2315706720525508E-2</v>
      </c>
      <c r="O427" s="4">
        <v>7.3146021201949241E-2</v>
      </c>
    </row>
    <row r="428" spans="1:15" x14ac:dyDescent="0.4">
      <c r="A428" s="3" t="s">
        <v>4</v>
      </c>
      <c r="B428" s="3" t="s">
        <v>86</v>
      </c>
      <c r="C428" s="3" t="s">
        <v>87</v>
      </c>
      <c r="D428" s="3" t="s">
        <v>10</v>
      </c>
      <c r="E428" s="4">
        <v>0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</row>
    <row r="429" spans="1:15" x14ac:dyDescent="0.4">
      <c r="A429" s="3" t="s">
        <v>4</v>
      </c>
      <c r="B429" s="3" t="s">
        <v>86</v>
      </c>
      <c r="C429" s="3" t="s">
        <v>87</v>
      </c>
      <c r="D429" s="3" t="s">
        <v>11</v>
      </c>
      <c r="E429" s="4">
        <v>0.13764365739526441</v>
      </c>
      <c r="F429" s="4">
        <v>7.4059406163224928E-2</v>
      </c>
      <c r="G429" s="4">
        <v>8.9254732017330224E-3</v>
      </c>
      <c r="H429" s="4">
        <v>0.7221904374403616</v>
      </c>
      <c r="I429" s="4">
        <v>0.65417922091662195</v>
      </c>
      <c r="J429" s="4">
        <v>0.58512069286851154</v>
      </c>
      <c r="K429" s="4">
        <v>0.51525739816964533</v>
      </c>
      <c r="L429" s="4">
        <v>0.44458301157831359</v>
      </c>
      <c r="M429" s="4">
        <v>0.37309116969447331</v>
      </c>
      <c r="N429" s="4">
        <v>0.3007754629739478</v>
      </c>
      <c r="O429" s="4">
        <v>0.22762944177199859</v>
      </c>
    </row>
    <row r="430" spans="1:15" x14ac:dyDescent="0.4">
      <c r="A430" s="3" t="s">
        <v>4</v>
      </c>
      <c r="B430" s="3" t="s">
        <v>86</v>
      </c>
      <c r="C430" s="3" t="s">
        <v>87</v>
      </c>
      <c r="D430" s="3" t="s">
        <v>12</v>
      </c>
      <c r="E430" s="4">
        <v>3723.348712</v>
      </c>
      <c r="F430" s="4">
        <v>3796.016928</v>
      </c>
      <c r="G430" s="4">
        <v>4161.5026208546305</v>
      </c>
      <c r="H430" s="4">
        <v>9545.0596394632194</v>
      </c>
      <c r="I430" s="4">
        <v>9563.4256528672959</v>
      </c>
      <c r="J430" s="4">
        <v>9609.4661040986102</v>
      </c>
      <c r="K430" s="4">
        <v>9682.8778276108424</v>
      </c>
      <c r="L430" s="4">
        <v>9761.096797971979</v>
      </c>
      <c r="M430" s="4">
        <v>9844.2423677866591</v>
      </c>
      <c r="N430" s="4">
        <v>9932.3946443571804</v>
      </c>
      <c r="O430" s="4">
        <v>10025.680786884321</v>
      </c>
    </row>
    <row r="431" spans="1:15" x14ac:dyDescent="0.4">
      <c r="A431" s="3" t="s">
        <v>4</v>
      </c>
      <c r="B431" s="3" t="s">
        <v>86</v>
      </c>
      <c r="C431" s="3" t="s">
        <v>87</v>
      </c>
      <c r="D431" s="3" t="s">
        <v>13</v>
      </c>
      <c r="E431" s="4">
        <v>0</v>
      </c>
      <c r="F431" s="4">
        <v>0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</row>
    <row r="432" spans="1:15" x14ac:dyDescent="0.4">
      <c r="A432" s="3" t="s">
        <v>4</v>
      </c>
      <c r="B432" s="3" t="s">
        <v>86</v>
      </c>
      <c r="C432" s="3" t="s">
        <v>87</v>
      </c>
      <c r="D432" s="3" t="s">
        <v>14</v>
      </c>
      <c r="E432" s="4">
        <v>0</v>
      </c>
      <c r="F432" s="4">
        <v>0</v>
      </c>
      <c r="G432" s="4">
        <v>14480.105505216001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</row>
    <row r="433" spans="1:15" x14ac:dyDescent="0.4">
      <c r="A433" s="3" t="s">
        <v>4</v>
      </c>
      <c r="B433" s="3" t="s">
        <v>86</v>
      </c>
      <c r="C433" s="3" t="s">
        <v>87</v>
      </c>
      <c r="D433" s="3" t="s">
        <v>15</v>
      </c>
      <c r="E433" s="4">
        <v>0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</row>
    <row r="434" spans="1:15" x14ac:dyDescent="0.4">
      <c r="A434" s="3" t="s">
        <v>4</v>
      </c>
      <c r="B434" s="3" t="s">
        <v>86</v>
      </c>
      <c r="C434" s="3" t="s">
        <v>87</v>
      </c>
      <c r="D434" s="3" t="s">
        <v>16</v>
      </c>
      <c r="E434" s="4">
        <v>0</v>
      </c>
      <c r="F434" s="4">
        <v>0</v>
      </c>
      <c r="G434" s="4">
        <v>0</v>
      </c>
      <c r="H434" s="4">
        <v>0.78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</row>
    <row r="435" spans="1:15" x14ac:dyDescent="0.4">
      <c r="A435" s="3" t="s">
        <v>4</v>
      </c>
      <c r="B435" s="3" t="s">
        <v>86</v>
      </c>
      <c r="C435" s="3" t="s">
        <v>87</v>
      </c>
      <c r="D435" s="3" t="s">
        <v>17</v>
      </c>
      <c r="E435" s="4">
        <v>232.17440792237301</v>
      </c>
      <c r="F435" s="4">
        <v>241.36689403102679</v>
      </c>
      <c r="G435" s="4">
        <v>271.05503272581831</v>
      </c>
      <c r="H435" s="4">
        <v>636.98989638400064</v>
      </c>
      <c r="I435" s="4">
        <v>650.42021278584434</v>
      </c>
      <c r="J435" s="4">
        <v>663.61558447726009</v>
      </c>
      <c r="K435" s="4">
        <v>676.477747203494</v>
      </c>
      <c r="L435" s="4">
        <v>689.85952865528134</v>
      </c>
      <c r="M435" s="4">
        <v>703.78301882400569</v>
      </c>
      <c r="N435" s="4">
        <v>718.26813813385206</v>
      </c>
      <c r="O435" s="4">
        <v>733.3386594014155</v>
      </c>
    </row>
    <row r="436" spans="1:15" x14ac:dyDescent="0.4">
      <c r="A436" s="3" t="s">
        <v>4</v>
      </c>
      <c r="B436" s="3" t="s">
        <v>88</v>
      </c>
      <c r="C436" s="3" t="s">
        <v>89</v>
      </c>
      <c r="D436" s="3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</row>
    <row r="437" spans="1:15" x14ac:dyDescent="0.4">
      <c r="A437" s="3" t="s">
        <v>4</v>
      </c>
      <c r="B437" s="3" t="s">
        <v>88</v>
      </c>
      <c r="C437" s="3" t="s">
        <v>89</v>
      </c>
      <c r="D437" s="3" t="s">
        <v>7</v>
      </c>
      <c r="E437" s="4">
        <v>5.5690664429999996</v>
      </c>
      <c r="F437" s="4">
        <v>5.1381328858874866</v>
      </c>
      <c r="G437" s="4">
        <v>4.6987134713550258</v>
      </c>
      <c r="H437" s="4"/>
      <c r="I437" s="4"/>
      <c r="J437" s="4"/>
      <c r="K437" s="4"/>
      <c r="L437" s="4"/>
      <c r="M437" s="4"/>
      <c r="N437" s="4"/>
      <c r="O437" s="4"/>
    </row>
    <row r="438" spans="1:15" x14ac:dyDescent="0.4">
      <c r="A438" s="3" t="s">
        <v>4</v>
      </c>
      <c r="B438" s="3" t="s">
        <v>88</v>
      </c>
      <c r="C438" s="3" t="s">
        <v>89</v>
      </c>
      <c r="D438" s="3" t="s">
        <v>8</v>
      </c>
      <c r="E438" s="4">
        <v>1</v>
      </c>
      <c r="F438" s="4">
        <v>1</v>
      </c>
      <c r="G438" s="4">
        <v>1</v>
      </c>
      <c r="H438" s="4"/>
      <c r="I438" s="4"/>
      <c r="J438" s="4"/>
      <c r="K438" s="4"/>
      <c r="L438" s="4"/>
      <c r="M438" s="4"/>
      <c r="N438" s="4"/>
      <c r="O438" s="4"/>
    </row>
    <row r="439" spans="1:15" x14ac:dyDescent="0.4">
      <c r="A439" s="3" t="s">
        <v>4</v>
      </c>
      <c r="B439" s="3" t="s">
        <v>88</v>
      </c>
      <c r="C439" s="3" t="s">
        <v>89</v>
      </c>
      <c r="D439" s="3" t="s">
        <v>9</v>
      </c>
      <c r="E439" s="4">
        <v>0.43093355711251302</v>
      </c>
      <c r="F439" s="4">
        <v>0.43941941453246119</v>
      </c>
      <c r="G439" s="4">
        <v>0.45012898844538768</v>
      </c>
      <c r="H439" s="4"/>
      <c r="I439" s="4"/>
      <c r="J439" s="4"/>
      <c r="K439" s="4"/>
      <c r="L439" s="4"/>
      <c r="M439" s="4"/>
      <c r="N439" s="4"/>
      <c r="O439" s="4"/>
    </row>
    <row r="440" spans="1:15" x14ac:dyDescent="0.4">
      <c r="A440" s="3" t="s">
        <v>4</v>
      </c>
      <c r="B440" s="3" t="s">
        <v>88</v>
      </c>
      <c r="C440" s="3" t="s">
        <v>89</v>
      </c>
      <c r="D440" s="3" t="s">
        <v>10</v>
      </c>
      <c r="E440" s="4">
        <v>0</v>
      </c>
      <c r="F440" s="4">
        <v>0</v>
      </c>
      <c r="G440" s="4">
        <v>0</v>
      </c>
      <c r="H440" s="4"/>
      <c r="I440" s="4"/>
      <c r="J440" s="4"/>
      <c r="K440" s="4"/>
      <c r="L440" s="4"/>
      <c r="M440" s="4"/>
      <c r="N440" s="4"/>
      <c r="O440" s="4"/>
    </row>
    <row r="441" spans="1:15" x14ac:dyDescent="0.4">
      <c r="A441" s="3" t="s">
        <v>4</v>
      </c>
      <c r="B441" s="3" t="s">
        <v>88</v>
      </c>
      <c r="C441" s="3" t="s">
        <v>89</v>
      </c>
      <c r="D441" s="3" t="s">
        <v>11</v>
      </c>
      <c r="E441" s="4">
        <v>5.1381328858874866</v>
      </c>
      <c r="F441" s="4">
        <v>4.6987134713550258</v>
      </c>
      <c r="G441" s="4">
        <v>4.2485844829096377</v>
      </c>
      <c r="H441" s="4"/>
      <c r="I441" s="4"/>
      <c r="J441" s="4"/>
      <c r="K441" s="4"/>
      <c r="L441" s="4"/>
      <c r="M441" s="4"/>
      <c r="N441" s="4"/>
      <c r="O441" s="4"/>
    </row>
    <row r="442" spans="1:15" x14ac:dyDescent="0.4">
      <c r="A442" s="3" t="s">
        <v>4</v>
      </c>
      <c r="B442" s="3" t="s">
        <v>88</v>
      </c>
      <c r="C442" s="3" t="s">
        <v>89</v>
      </c>
      <c r="D442" s="3" t="s">
        <v>12</v>
      </c>
      <c r="E442" s="4">
        <v>3632.0051410000001</v>
      </c>
      <c r="F442" s="4">
        <v>3726.1851569999999</v>
      </c>
      <c r="G442" s="4">
        <v>4704.6138077879677</v>
      </c>
      <c r="H442" s="4"/>
      <c r="I442" s="4"/>
      <c r="J442" s="4"/>
      <c r="K442" s="4"/>
      <c r="L442" s="4"/>
      <c r="M442" s="4"/>
      <c r="N442" s="4"/>
      <c r="O442" s="4"/>
    </row>
    <row r="443" spans="1:15" x14ac:dyDescent="0.4">
      <c r="A443" s="3" t="s">
        <v>4</v>
      </c>
      <c r="B443" s="3" t="s">
        <v>88</v>
      </c>
      <c r="C443" s="3" t="s">
        <v>89</v>
      </c>
      <c r="D443" s="3" t="s">
        <v>13</v>
      </c>
      <c r="E443" s="4">
        <v>0</v>
      </c>
      <c r="F443" s="4">
        <v>0</v>
      </c>
      <c r="G443" s="4"/>
      <c r="H443" s="4"/>
      <c r="I443" s="4"/>
      <c r="J443" s="4"/>
      <c r="K443" s="4"/>
      <c r="L443" s="4"/>
      <c r="M443" s="4"/>
      <c r="N443" s="4"/>
      <c r="O443" s="4"/>
    </row>
    <row r="444" spans="1:15" x14ac:dyDescent="0.4">
      <c r="A444" s="3" t="s">
        <v>4</v>
      </c>
      <c r="B444" s="3" t="s">
        <v>88</v>
      </c>
      <c r="C444" s="3" t="s">
        <v>89</v>
      </c>
      <c r="D444" s="3" t="s">
        <v>14</v>
      </c>
      <c r="E444" s="4">
        <v>12533.346020000001</v>
      </c>
      <c r="F444" s="4">
        <v>0</v>
      </c>
      <c r="G444" s="4"/>
      <c r="H444" s="4"/>
      <c r="I444" s="4"/>
      <c r="J444" s="4"/>
      <c r="K444" s="4"/>
      <c r="L444" s="4"/>
      <c r="M444" s="4"/>
      <c r="N444" s="4"/>
      <c r="O444" s="4"/>
    </row>
    <row r="445" spans="1:15" x14ac:dyDescent="0.4">
      <c r="A445" s="3" t="s">
        <v>4</v>
      </c>
      <c r="B445" s="3" t="s">
        <v>88</v>
      </c>
      <c r="C445" s="3" t="s">
        <v>89</v>
      </c>
      <c r="D445" s="3" t="s">
        <v>15</v>
      </c>
      <c r="E445" s="4">
        <v>0</v>
      </c>
      <c r="F445" s="4">
        <v>0</v>
      </c>
      <c r="G445" s="4">
        <v>0</v>
      </c>
      <c r="H445" s="4"/>
      <c r="I445" s="4"/>
      <c r="J445" s="4"/>
      <c r="K445" s="4"/>
      <c r="L445" s="4"/>
      <c r="M445" s="4"/>
      <c r="N445" s="4"/>
      <c r="O445" s="4"/>
    </row>
    <row r="446" spans="1:15" x14ac:dyDescent="0.4">
      <c r="A446" s="3" t="s">
        <v>4</v>
      </c>
      <c r="B446" s="3" t="s">
        <v>88</v>
      </c>
      <c r="C446" s="3" t="s">
        <v>89</v>
      </c>
      <c r="D446" s="3" t="s">
        <v>16</v>
      </c>
      <c r="E446" s="4">
        <v>0</v>
      </c>
      <c r="F446" s="4">
        <v>0</v>
      </c>
      <c r="G446" s="4">
        <v>0</v>
      </c>
      <c r="H446" s="4"/>
      <c r="I446" s="4"/>
      <c r="J446" s="4"/>
      <c r="K446" s="4"/>
      <c r="L446" s="4"/>
      <c r="M446" s="4"/>
      <c r="N446" s="4"/>
      <c r="O446" s="4"/>
    </row>
    <row r="447" spans="1:15" x14ac:dyDescent="0.4">
      <c r="A447" s="3" t="s">
        <v>4</v>
      </c>
      <c r="B447" s="3" t="s">
        <v>88</v>
      </c>
      <c r="C447" s="3" t="s">
        <v>89</v>
      </c>
      <c r="D447" s="3" t="s">
        <v>17</v>
      </c>
      <c r="E447" s="4">
        <v>1565.1528948620639</v>
      </c>
      <c r="F447" s="4">
        <v>1637.358100128487</v>
      </c>
      <c r="G447" s="4">
        <v>2117.683054325802</v>
      </c>
      <c r="H447" s="4"/>
      <c r="I447" s="4"/>
      <c r="J447" s="4"/>
      <c r="K447" s="4"/>
      <c r="L447" s="4"/>
      <c r="M447" s="4"/>
      <c r="N447" s="4"/>
      <c r="O447" s="4"/>
    </row>
    <row r="448" spans="1:15" x14ac:dyDescent="0.4">
      <c r="A448" s="3" t="s">
        <v>4</v>
      </c>
      <c r="B448" s="3" t="s">
        <v>90</v>
      </c>
      <c r="C448" s="3" t="s">
        <v>91</v>
      </c>
      <c r="D448" s="3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</row>
    <row r="449" spans="1:15" x14ac:dyDescent="0.4">
      <c r="A449" s="3" t="s">
        <v>4</v>
      </c>
      <c r="B449" s="3" t="s">
        <v>90</v>
      </c>
      <c r="C449" s="3" t="s">
        <v>91</v>
      </c>
      <c r="D449" s="3" t="s">
        <v>7</v>
      </c>
      <c r="E449" s="4">
        <v>3.2904198550000001</v>
      </c>
      <c r="F449" s="4">
        <v>2.880839710333396</v>
      </c>
      <c r="G449" s="4">
        <v>2.463194195374045</v>
      </c>
      <c r="H449" s="4"/>
      <c r="I449" s="4"/>
      <c r="J449" s="4"/>
      <c r="K449" s="4"/>
      <c r="L449" s="4"/>
      <c r="M449" s="4"/>
      <c r="N449" s="4"/>
      <c r="O449" s="4"/>
    </row>
    <row r="450" spans="1:15" x14ac:dyDescent="0.4">
      <c r="A450" s="3" t="s">
        <v>4</v>
      </c>
      <c r="B450" s="3" t="s">
        <v>90</v>
      </c>
      <c r="C450" s="3" t="s">
        <v>91</v>
      </c>
      <c r="D450" s="3" t="s">
        <v>8</v>
      </c>
      <c r="E450" s="4">
        <v>1</v>
      </c>
      <c r="F450" s="4">
        <v>1</v>
      </c>
      <c r="G450" s="4">
        <v>1</v>
      </c>
      <c r="H450" s="4"/>
      <c r="I450" s="4"/>
      <c r="J450" s="4"/>
      <c r="K450" s="4"/>
      <c r="L450" s="4"/>
      <c r="M450" s="4"/>
      <c r="N450" s="4"/>
      <c r="O450" s="4"/>
    </row>
    <row r="451" spans="1:15" x14ac:dyDescent="0.4">
      <c r="A451" s="3" t="s">
        <v>4</v>
      </c>
      <c r="B451" s="3" t="s">
        <v>90</v>
      </c>
      <c r="C451" s="3" t="s">
        <v>91</v>
      </c>
      <c r="D451" s="3" t="s">
        <v>9</v>
      </c>
      <c r="E451" s="4">
        <v>0.4095801446666047</v>
      </c>
      <c r="F451" s="4">
        <v>0.41764551495935048</v>
      </c>
      <c r="G451" s="4">
        <v>0.42782441321449127</v>
      </c>
      <c r="H451" s="4"/>
      <c r="I451" s="4"/>
      <c r="J451" s="4"/>
      <c r="K451" s="4"/>
      <c r="L451" s="4"/>
      <c r="M451" s="4"/>
      <c r="N451" s="4"/>
      <c r="O451" s="4"/>
    </row>
    <row r="452" spans="1:15" x14ac:dyDescent="0.4">
      <c r="A452" s="3" t="s">
        <v>4</v>
      </c>
      <c r="B452" s="3" t="s">
        <v>90</v>
      </c>
      <c r="C452" s="3" t="s">
        <v>91</v>
      </c>
      <c r="D452" s="3" t="s">
        <v>10</v>
      </c>
      <c r="E452" s="4">
        <v>0</v>
      </c>
      <c r="F452" s="4">
        <v>0</v>
      </c>
      <c r="G452" s="4">
        <v>0</v>
      </c>
      <c r="H452" s="4"/>
      <c r="I452" s="4"/>
      <c r="J452" s="4"/>
      <c r="K452" s="4"/>
      <c r="L452" s="4"/>
      <c r="M452" s="4"/>
      <c r="N452" s="4"/>
      <c r="O452" s="4"/>
    </row>
    <row r="453" spans="1:15" x14ac:dyDescent="0.4">
      <c r="A453" s="3" t="s">
        <v>4</v>
      </c>
      <c r="B453" s="3" t="s">
        <v>90</v>
      </c>
      <c r="C453" s="3" t="s">
        <v>91</v>
      </c>
      <c r="D453" s="3" t="s">
        <v>11</v>
      </c>
      <c r="E453" s="4">
        <v>2.880839710333396</v>
      </c>
      <c r="F453" s="4">
        <v>2.463194195374045</v>
      </c>
      <c r="G453" s="4">
        <v>2.0353697821595542</v>
      </c>
      <c r="H453" s="4"/>
      <c r="I453" s="4"/>
      <c r="J453" s="4"/>
      <c r="K453" s="4"/>
      <c r="L453" s="4"/>
      <c r="M453" s="4"/>
      <c r="N453" s="4"/>
      <c r="O453" s="4"/>
    </row>
    <row r="454" spans="1:15" x14ac:dyDescent="0.4">
      <c r="A454" s="3" t="s">
        <v>4</v>
      </c>
      <c r="B454" s="3" t="s">
        <v>90</v>
      </c>
      <c r="C454" s="3" t="s">
        <v>91</v>
      </c>
      <c r="D454" s="3" t="s">
        <v>12</v>
      </c>
      <c r="E454" s="4">
        <v>4616.4272840000003</v>
      </c>
      <c r="F454" s="4">
        <v>4736.8381419999996</v>
      </c>
      <c r="G454" s="4">
        <v>5795.7910247350474</v>
      </c>
      <c r="H454" s="4"/>
      <c r="I454" s="4"/>
      <c r="J454" s="4"/>
      <c r="K454" s="4"/>
      <c r="L454" s="4"/>
      <c r="M454" s="4"/>
      <c r="N454" s="4"/>
      <c r="O454" s="4"/>
    </row>
    <row r="455" spans="1:15" x14ac:dyDescent="0.4">
      <c r="A455" s="3" t="s">
        <v>4</v>
      </c>
      <c r="B455" s="3" t="s">
        <v>90</v>
      </c>
      <c r="C455" s="3" t="s">
        <v>91</v>
      </c>
      <c r="D455" s="3" t="s">
        <v>13</v>
      </c>
      <c r="E455" s="4">
        <v>0</v>
      </c>
      <c r="F455" s="4">
        <v>0</v>
      </c>
      <c r="G455" s="4"/>
      <c r="H455" s="4"/>
      <c r="I455" s="4"/>
      <c r="J455" s="4"/>
      <c r="K455" s="4"/>
      <c r="L455" s="4"/>
      <c r="M455" s="4"/>
      <c r="N455" s="4"/>
      <c r="O455" s="4"/>
    </row>
    <row r="456" spans="1:15" x14ac:dyDescent="0.4">
      <c r="A456" s="3" t="s">
        <v>4</v>
      </c>
      <c r="B456" s="3" t="s">
        <v>90</v>
      </c>
      <c r="C456" s="3" t="s">
        <v>91</v>
      </c>
      <c r="D456" s="3" t="s">
        <v>14</v>
      </c>
      <c r="E456" s="4">
        <v>11820.09122</v>
      </c>
      <c r="F456" s="4">
        <v>0</v>
      </c>
      <c r="G456" s="4"/>
      <c r="H456" s="4"/>
      <c r="I456" s="4"/>
      <c r="J456" s="4"/>
      <c r="K456" s="4"/>
      <c r="L456" s="4"/>
      <c r="M456" s="4"/>
      <c r="N456" s="4"/>
      <c r="O456" s="4"/>
    </row>
    <row r="457" spans="1:15" x14ac:dyDescent="0.4">
      <c r="A457" s="3" t="s">
        <v>4</v>
      </c>
      <c r="B457" s="3" t="s">
        <v>90</v>
      </c>
      <c r="C457" s="3" t="s">
        <v>91</v>
      </c>
      <c r="D457" s="3" t="s">
        <v>15</v>
      </c>
      <c r="E457" s="4">
        <v>0</v>
      </c>
      <c r="F457" s="4">
        <v>0</v>
      </c>
      <c r="G457" s="4">
        <v>0</v>
      </c>
      <c r="H457" s="4"/>
      <c r="I457" s="4"/>
      <c r="J457" s="4"/>
      <c r="K457" s="4"/>
      <c r="L457" s="4"/>
      <c r="M457" s="4"/>
      <c r="N457" s="4"/>
      <c r="O457" s="4"/>
    </row>
    <row r="458" spans="1:15" x14ac:dyDescent="0.4">
      <c r="A458" s="3" t="s">
        <v>4</v>
      </c>
      <c r="B458" s="3" t="s">
        <v>90</v>
      </c>
      <c r="C458" s="3" t="s">
        <v>91</v>
      </c>
      <c r="D458" s="3" t="s">
        <v>16</v>
      </c>
      <c r="E458" s="4">
        <v>0</v>
      </c>
      <c r="F458" s="4">
        <v>0</v>
      </c>
      <c r="G458" s="4">
        <v>0</v>
      </c>
      <c r="H458" s="4"/>
      <c r="I458" s="4"/>
      <c r="J458" s="4"/>
      <c r="K458" s="4"/>
      <c r="L458" s="4"/>
      <c r="M458" s="4"/>
      <c r="N458" s="4"/>
      <c r="O458" s="4"/>
    </row>
    <row r="459" spans="1:15" x14ac:dyDescent="0.4">
      <c r="A459" s="3" t="s">
        <v>4</v>
      </c>
      <c r="B459" s="3" t="s">
        <v>90</v>
      </c>
      <c r="C459" s="3" t="s">
        <v>91</v>
      </c>
      <c r="D459" s="3" t="s">
        <v>17</v>
      </c>
      <c r="E459" s="4">
        <v>1890.796954823581</v>
      </c>
      <c r="F459" s="4">
        <v>1978.319205094683</v>
      </c>
      <c r="G459" s="4">
        <v>2479.5808942710869</v>
      </c>
      <c r="H459" s="4"/>
      <c r="I459" s="4"/>
      <c r="J459" s="4"/>
      <c r="K459" s="4"/>
      <c r="L459" s="4"/>
      <c r="M459" s="4"/>
      <c r="N459" s="4"/>
      <c r="O459" s="4"/>
    </row>
    <row r="460" spans="1:15" x14ac:dyDescent="0.4">
      <c r="A460" s="3" t="s">
        <v>4</v>
      </c>
      <c r="B460" s="3" t="s">
        <v>92</v>
      </c>
      <c r="C460" s="3" t="s">
        <v>93</v>
      </c>
      <c r="D460" s="3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</row>
    <row r="461" spans="1:15" x14ac:dyDescent="0.4">
      <c r="A461" s="3" t="s">
        <v>4</v>
      </c>
      <c r="B461" s="3" t="s">
        <v>92</v>
      </c>
      <c r="C461" s="3" t="s">
        <v>93</v>
      </c>
      <c r="D461" s="3" t="s">
        <v>7</v>
      </c>
      <c r="E461" s="4">
        <v>1.5319338389999999</v>
      </c>
      <c r="F461" s="4">
        <v>1.4638676775604329</v>
      </c>
      <c r="G461" s="4">
        <v>1.3944611708830299</v>
      </c>
      <c r="H461" s="4">
        <v>1.323363081884235</v>
      </c>
      <c r="I461" s="4">
        <v>1.250517280991098</v>
      </c>
      <c r="J461" s="4">
        <v>1.1762784425629009</v>
      </c>
      <c r="K461" s="4">
        <v>1.100896392837865</v>
      </c>
      <c r="L461" s="4">
        <v>1.024635885934563</v>
      </c>
      <c r="M461" s="4">
        <v>0.94749001742426642</v>
      </c>
      <c r="N461" s="4">
        <v>0.86945184122584496</v>
      </c>
      <c r="O461" s="4">
        <v>0.79051436088873062</v>
      </c>
    </row>
    <row r="462" spans="1:15" x14ac:dyDescent="0.4">
      <c r="A462" s="3" t="s">
        <v>4</v>
      </c>
      <c r="B462" s="3" t="s">
        <v>92</v>
      </c>
      <c r="C462" s="3" t="s">
        <v>93</v>
      </c>
      <c r="D462" s="3" t="s">
        <v>8</v>
      </c>
      <c r="E462" s="4">
        <v>1</v>
      </c>
      <c r="F462" s="4">
        <v>1</v>
      </c>
      <c r="G462" s="4">
        <v>1</v>
      </c>
      <c r="H462" s="4">
        <v>1</v>
      </c>
      <c r="I462" s="4">
        <v>1</v>
      </c>
      <c r="J462" s="4">
        <v>1</v>
      </c>
      <c r="K462" s="4">
        <v>1</v>
      </c>
      <c r="L462" s="4">
        <v>1</v>
      </c>
      <c r="M462" s="4">
        <v>1</v>
      </c>
      <c r="N462" s="4">
        <v>1</v>
      </c>
      <c r="O462" s="4">
        <v>1</v>
      </c>
    </row>
    <row r="463" spans="1:15" x14ac:dyDescent="0.4">
      <c r="A463" s="3" t="s">
        <v>4</v>
      </c>
      <c r="B463" s="3" t="s">
        <v>92</v>
      </c>
      <c r="C463" s="3" t="s">
        <v>93</v>
      </c>
      <c r="D463" s="3" t="s">
        <v>9</v>
      </c>
      <c r="E463" s="4">
        <v>6.806616143956723E-2</v>
      </c>
      <c r="F463" s="4">
        <v>6.940650667740289E-2</v>
      </c>
      <c r="G463" s="4">
        <v>7.1098088998795217E-2</v>
      </c>
      <c r="H463" s="4">
        <v>7.28458008931369E-2</v>
      </c>
      <c r="I463" s="4">
        <v>7.4238838428196452E-2</v>
      </c>
      <c r="J463" s="4">
        <v>7.5382049725036093E-2</v>
      </c>
      <c r="K463" s="4">
        <v>7.6260506903301828E-2</v>
      </c>
      <c r="L463" s="4">
        <v>7.7145868510297089E-2</v>
      </c>
      <c r="M463" s="4">
        <v>7.8038176198421447E-2</v>
      </c>
      <c r="N463" s="4">
        <v>7.8937480337114438E-2</v>
      </c>
      <c r="O463" s="4">
        <v>7.9843824698849125E-2</v>
      </c>
    </row>
    <row r="464" spans="1:15" x14ac:dyDescent="0.4">
      <c r="A464" s="3" t="s">
        <v>4</v>
      </c>
      <c r="B464" s="3" t="s">
        <v>92</v>
      </c>
      <c r="C464" s="3" t="s">
        <v>93</v>
      </c>
      <c r="D464" s="3" t="s">
        <v>10</v>
      </c>
      <c r="E464" s="4">
        <v>0</v>
      </c>
      <c r="F464" s="4">
        <v>0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</row>
    <row r="465" spans="1:15" x14ac:dyDescent="0.4">
      <c r="A465" s="3" t="s">
        <v>4</v>
      </c>
      <c r="B465" s="3" t="s">
        <v>92</v>
      </c>
      <c r="C465" s="3" t="s">
        <v>93</v>
      </c>
      <c r="D465" s="3" t="s">
        <v>11</v>
      </c>
      <c r="E465" s="4">
        <v>1.4638676775604329</v>
      </c>
      <c r="F465" s="4">
        <v>1.3944611708830299</v>
      </c>
      <c r="G465" s="4">
        <v>1.323363081884235</v>
      </c>
      <c r="H465" s="4">
        <v>1.250517280991098</v>
      </c>
      <c r="I465" s="4">
        <v>1.1762784425629009</v>
      </c>
      <c r="J465" s="4">
        <v>1.100896392837865</v>
      </c>
      <c r="K465" s="4">
        <v>1.024635885934563</v>
      </c>
      <c r="L465" s="4">
        <v>0.94749001742426642</v>
      </c>
      <c r="M465" s="4">
        <v>0.86945184122584496</v>
      </c>
      <c r="N465" s="4">
        <v>0.79051436088873051</v>
      </c>
      <c r="O465" s="4">
        <v>0.71067053618988152</v>
      </c>
    </row>
    <row r="466" spans="1:15" x14ac:dyDescent="0.4">
      <c r="A466" s="3" t="s">
        <v>4</v>
      </c>
      <c r="B466" s="3" t="s">
        <v>92</v>
      </c>
      <c r="C466" s="3" t="s">
        <v>93</v>
      </c>
      <c r="D466" s="3" t="s">
        <v>12</v>
      </c>
      <c r="E466" s="4">
        <v>0.01</v>
      </c>
      <c r="F466" s="4">
        <v>0.01</v>
      </c>
      <c r="G466" s="4">
        <v>1935.7335116998529</v>
      </c>
      <c r="H466" s="4">
        <v>6288.7669704763694</v>
      </c>
      <c r="I466" s="4">
        <v>6266.6110563734319</v>
      </c>
      <c r="J466" s="4">
        <v>6263.1775019273991</v>
      </c>
      <c r="K466" s="4">
        <v>6277.955348131507</v>
      </c>
      <c r="L466" s="4">
        <v>6295.3159257713542</v>
      </c>
      <c r="M466" s="4">
        <v>6315.320199394464</v>
      </c>
      <c r="N466" s="4">
        <v>6337.9881587669079</v>
      </c>
      <c r="O466" s="4">
        <v>6363.3846732350694</v>
      </c>
    </row>
    <row r="467" spans="1:15" x14ac:dyDescent="0.4">
      <c r="A467" s="3" t="s">
        <v>4</v>
      </c>
      <c r="B467" s="3" t="s">
        <v>92</v>
      </c>
      <c r="C467" s="3" t="s">
        <v>93</v>
      </c>
      <c r="D467" s="3" t="s">
        <v>13</v>
      </c>
      <c r="E467" s="4">
        <v>0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</row>
    <row r="468" spans="1:15" x14ac:dyDescent="0.4">
      <c r="A468" s="3" t="s">
        <v>4</v>
      </c>
      <c r="B468" s="3" t="s">
        <v>92</v>
      </c>
      <c r="C468" s="3" t="s">
        <v>93</v>
      </c>
      <c r="D468" s="3" t="s">
        <v>14</v>
      </c>
      <c r="E468" s="4">
        <v>0</v>
      </c>
      <c r="F468" s="4">
        <v>0</v>
      </c>
      <c r="G468" s="4">
        <v>12875.093414976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</row>
    <row r="469" spans="1:15" x14ac:dyDescent="0.4">
      <c r="A469" s="3" t="s">
        <v>4</v>
      </c>
      <c r="B469" s="3" t="s">
        <v>92</v>
      </c>
      <c r="C469" s="3" t="s">
        <v>93</v>
      </c>
      <c r="D469" s="3" t="s">
        <v>15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</row>
    <row r="470" spans="1:15" x14ac:dyDescent="0.4">
      <c r="A470" s="3" t="s">
        <v>4</v>
      </c>
      <c r="B470" s="3" t="s">
        <v>92</v>
      </c>
      <c r="C470" s="3" t="s">
        <v>93</v>
      </c>
      <c r="D470" s="3" t="s">
        <v>16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</row>
    <row r="471" spans="1:15" x14ac:dyDescent="0.4">
      <c r="A471" s="3" t="s">
        <v>4</v>
      </c>
      <c r="B471" s="3" t="s">
        <v>92</v>
      </c>
      <c r="C471" s="3" t="s">
        <v>93</v>
      </c>
      <c r="D471" s="3" t="s">
        <v>17</v>
      </c>
      <c r="E471" s="4">
        <v>6.806616143956723E-4</v>
      </c>
      <c r="F471" s="4">
        <v>6.9406506677402891E-4</v>
      </c>
      <c r="G471" s="4">
        <v>137.62695349278661</v>
      </c>
      <c r="H471" s="4">
        <v>458.11026659465728</v>
      </c>
      <c r="I471" s="4">
        <v>465.22592570645679</v>
      </c>
      <c r="J471" s="4">
        <v>472.13115788701862</v>
      </c>
      <c r="K471" s="4">
        <v>478.76005716480353</v>
      </c>
      <c r="L471" s="4">
        <v>485.65761464033608</v>
      </c>
      <c r="M471" s="4">
        <v>492.83607046979529</v>
      </c>
      <c r="N471" s="4">
        <v>500.30481565952698</v>
      </c>
      <c r="O471" s="4">
        <v>508.07697034112408</v>
      </c>
    </row>
    <row r="472" spans="1:15" x14ac:dyDescent="0.4">
      <c r="A472" s="3" t="s">
        <v>4</v>
      </c>
      <c r="B472" s="3" t="s">
        <v>94</v>
      </c>
      <c r="C472" s="3" t="s">
        <v>95</v>
      </c>
      <c r="D472" s="3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</row>
    <row r="473" spans="1:15" x14ac:dyDescent="0.4">
      <c r="A473" s="3" t="s">
        <v>4</v>
      </c>
      <c r="B473" s="3" t="s">
        <v>94</v>
      </c>
      <c r="C473" s="3" t="s">
        <v>95</v>
      </c>
      <c r="D473" s="3" t="s">
        <v>7</v>
      </c>
      <c r="E473" s="4">
        <v>0.63400880000000004</v>
      </c>
      <c r="F473" s="4">
        <v>0.50801760000000007</v>
      </c>
      <c r="G473" s="4">
        <v>0.37954540648784002</v>
      </c>
      <c r="H473" s="4">
        <v>1.5779420758281819</v>
      </c>
      <c r="I473" s="4">
        <v>1.4431037115752481</v>
      </c>
      <c r="J473" s="4">
        <v>1.305686819798868</v>
      </c>
      <c r="K473" s="4">
        <v>1.1661538315643349</v>
      </c>
      <c r="L473" s="4">
        <v>1.0249948096047099</v>
      </c>
      <c r="M473" s="4">
        <v>0.88219697374783956</v>
      </c>
      <c r="N473" s="4">
        <v>0.73774746672253089</v>
      </c>
      <c r="O473" s="4">
        <v>0.59163333802321338</v>
      </c>
    </row>
    <row r="474" spans="1:15" x14ac:dyDescent="0.4">
      <c r="A474" s="3" t="s">
        <v>4</v>
      </c>
      <c r="B474" s="3" t="s">
        <v>94</v>
      </c>
      <c r="C474" s="3" t="s">
        <v>95</v>
      </c>
      <c r="D474" s="3" t="s">
        <v>8</v>
      </c>
      <c r="E474" s="4">
        <v>1</v>
      </c>
      <c r="F474" s="4">
        <v>1</v>
      </c>
      <c r="G474" s="4">
        <v>1</v>
      </c>
      <c r="H474" s="4">
        <v>1</v>
      </c>
      <c r="I474" s="4">
        <v>1</v>
      </c>
      <c r="J474" s="4">
        <v>1</v>
      </c>
      <c r="K474" s="4">
        <v>1</v>
      </c>
      <c r="L474" s="4">
        <v>1</v>
      </c>
      <c r="M474" s="4">
        <v>1</v>
      </c>
      <c r="N474" s="4">
        <v>1</v>
      </c>
      <c r="O474" s="4">
        <v>1</v>
      </c>
    </row>
    <row r="475" spans="1:15" x14ac:dyDescent="0.4">
      <c r="A475" s="3" t="s">
        <v>4</v>
      </c>
      <c r="B475" s="3" t="s">
        <v>94</v>
      </c>
      <c r="C475" s="3" t="s">
        <v>95</v>
      </c>
      <c r="D475" s="3" t="s">
        <v>9</v>
      </c>
      <c r="E475" s="4">
        <v>0.1259912</v>
      </c>
      <c r="F475" s="4">
        <v>0.12847219351215999</v>
      </c>
      <c r="G475" s="4">
        <v>0.13160333065965771</v>
      </c>
      <c r="H475" s="4">
        <v>0.13483836425293419</v>
      </c>
      <c r="I475" s="4">
        <v>0.1374168917763795</v>
      </c>
      <c r="J475" s="4">
        <v>0.1395329882345332</v>
      </c>
      <c r="K475" s="4">
        <v>0.14115902195962551</v>
      </c>
      <c r="L475" s="4">
        <v>0.14279783585687009</v>
      </c>
      <c r="M475" s="4">
        <v>0.14444950702530859</v>
      </c>
      <c r="N475" s="4">
        <v>0.14611412869931761</v>
      </c>
      <c r="O475" s="4">
        <v>0.1477917819022174</v>
      </c>
    </row>
    <row r="476" spans="1:15" x14ac:dyDescent="0.4">
      <c r="A476" s="3" t="s">
        <v>4</v>
      </c>
      <c r="B476" s="3" t="s">
        <v>94</v>
      </c>
      <c r="C476" s="3" t="s">
        <v>95</v>
      </c>
      <c r="D476" s="3" t="s">
        <v>10</v>
      </c>
      <c r="E476" s="4">
        <v>0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</row>
    <row r="477" spans="1:15" x14ac:dyDescent="0.4">
      <c r="A477" s="3" t="s">
        <v>4</v>
      </c>
      <c r="B477" s="3" t="s">
        <v>94</v>
      </c>
      <c r="C477" s="3" t="s">
        <v>95</v>
      </c>
      <c r="D477" s="3" t="s">
        <v>11</v>
      </c>
      <c r="E477" s="4">
        <v>0.50801760000000007</v>
      </c>
      <c r="F477" s="4">
        <v>0.37954540648784008</v>
      </c>
      <c r="G477" s="4">
        <v>0.2479420758281822</v>
      </c>
      <c r="H477" s="4">
        <v>1.4431037115752481</v>
      </c>
      <c r="I477" s="4">
        <v>1.305686819798868</v>
      </c>
      <c r="J477" s="4">
        <v>1.1661538315643349</v>
      </c>
      <c r="K477" s="4">
        <v>1.0249948096047099</v>
      </c>
      <c r="L477" s="4">
        <v>0.88219697374783956</v>
      </c>
      <c r="M477" s="4">
        <v>0.737747466722531</v>
      </c>
      <c r="N477" s="4">
        <v>0.59163333802321327</v>
      </c>
      <c r="O477" s="4">
        <v>0.44384155612099602</v>
      </c>
    </row>
    <row r="478" spans="1:15" x14ac:dyDescent="0.4">
      <c r="A478" s="3" t="s">
        <v>4</v>
      </c>
      <c r="B478" s="3" t="s">
        <v>94</v>
      </c>
      <c r="C478" s="3" t="s">
        <v>95</v>
      </c>
      <c r="D478" s="3" t="s">
        <v>12</v>
      </c>
      <c r="E478" s="4">
        <v>5631.1215759999995</v>
      </c>
      <c r="F478" s="4">
        <v>5778.5163130000001</v>
      </c>
      <c r="G478" s="4">
        <v>6295.0472051440929</v>
      </c>
      <c r="H478" s="4">
        <v>8797.0222049593249</v>
      </c>
      <c r="I478" s="4">
        <v>8945.66075439216</v>
      </c>
      <c r="J478" s="4">
        <v>9108.9925732194952</v>
      </c>
      <c r="K478" s="4">
        <v>9286.8645681559647</v>
      </c>
      <c r="L478" s="4">
        <v>9471.159095873456</v>
      </c>
      <c r="M478" s="4">
        <v>9662.067250420565</v>
      </c>
      <c r="N478" s="4">
        <v>9859.7428453342018</v>
      </c>
      <c r="O478" s="4">
        <v>10064.387994506949</v>
      </c>
    </row>
    <row r="479" spans="1:15" x14ac:dyDescent="0.4">
      <c r="A479" s="3" t="s">
        <v>4</v>
      </c>
      <c r="B479" s="3" t="s">
        <v>94</v>
      </c>
      <c r="C479" s="3" t="s">
        <v>95</v>
      </c>
      <c r="D479" s="3" t="s">
        <v>13</v>
      </c>
      <c r="E479" s="4">
        <v>0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</row>
    <row r="480" spans="1:15" x14ac:dyDescent="0.4">
      <c r="A480" s="3" t="s">
        <v>4</v>
      </c>
      <c r="B480" s="3" t="s">
        <v>94</v>
      </c>
      <c r="C480" s="3" t="s">
        <v>95</v>
      </c>
      <c r="D480" s="3" t="s">
        <v>14</v>
      </c>
      <c r="E480" s="4">
        <v>0</v>
      </c>
      <c r="F480" s="4">
        <v>0</v>
      </c>
      <c r="G480" s="4">
        <v>12842.746176832001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</row>
    <row r="481" spans="1:15" x14ac:dyDescent="0.4">
      <c r="A481" s="3" t="s">
        <v>4</v>
      </c>
      <c r="B481" s="3" t="s">
        <v>94</v>
      </c>
      <c r="C481" s="3" t="s">
        <v>95</v>
      </c>
      <c r="D481" s="3" t="s">
        <v>15</v>
      </c>
      <c r="E481" s="4">
        <v>0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</row>
    <row r="482" spans="1:15" x14ac:dyDescent="0.4">
      <c r="A482" s="3" t="s">
        <v>4</v>
      </c>
      <c r="B482" s="3" t="s">
        <v>94</v>
      </c>
      <c r="C482" s="3" t="s">
        <v>95</v>
      </c>
      <c r="D482" s="3" t="s">
        <v>16</v>
      </c>
      <c r="E482" s="4">
        <v>0</v>
      </c>
      <c r="F482" s="4">
        <v>0</v>
      </c>
      <c r="G482" s="4">
        <v>0</v>
      </c>
      <c r="H482" s="4">
        <v>1.33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</row>
    <row r="483" spans="1:15" x14ac:dyDescent="0.4">
      <c r="A483" s="3" t="s">
        <v>4</v>
      </c>
      <c r="B483" s="3" t="s">
        <v>94</v>
      </c>
      <c r="C483" s="3" t="s">
        <v>95</v>
      </c>
      <c r="D483" s="3" t="s">
        <v>17</v>
      </c>
      <c r="E483" s="4">
        <v>709.47176470613124</v>
      </c>
      <c r="F483" s="4">
        <v>742.37866597690947</v>
      </c>
      <c r="G483" s="4">
        <v>828.44917885673237</v>
      </c>
      <c r="H483" s="4">
        <v>1186.176084413456</v>
      </c>
      <c r="I483" s="4">
        <v>1229.2848957545129</v>
      </c>
      <c r="J483" s="4">
        <v>1271.0049535474859</v>
      </c>
      <c r="K483" s="4">
        <v>1310.9247195123951</v>
      </c>
      <c r="L483" s="4">
        <v>1352.46102194684</v>
      </c>
      <c r="M483" s="4">
        <v>1395.6808511686299</v>
      </c>
      <c r="N483" s="4">
        <v>1440.647735045337</v>
      </c>
      <c r="O483" s="4">
        <v>1487.433835463466</v>
      </c>
    </row>
    <row r="484" spans="1:15" x14ac:dyDescent="0.4">
      <c r="A484" s="3" t="s">
        <v>4</v>
      </c>
      <c r="B484" s="3" t="s">
        <v>96</v>
      </c>
      <c r="C484" s="3" t="s">
        <v>97</v>
      </c>
      <c r="D484" s="3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</row>
    <row r="485" spans="1:15" x14ac:dyDescent="0.4">
      <c r="A485" s="3" t="s">
        <v>4</v>
      </c>
      <c r="B485" s="3" t="s">
        <v>96</v>
      </c>
      <c r="C485" s="3" t="s">
        <v>97</v>
      </c>
      <c r="D485" s="3" t="s">
        <v>7</v>
      </c>
      <c r="E485" s="4">
        <v>3.646417139</v>
      </c>
      <c r="F485" s="4">
        <v>3.5928342783811931</v>
      </c>
      <c r="G485" s="4">
        <v>3.5381962747876519</v>
      </c>
      <c r="H485" s="4">
        <v>3.4822266283067291</v>
      </c>
      <c r="I485" s="4">
        <v>3.4248811527669059</v>
      </c>
      <c r="J485" s="4">
        <v>3.366439053963787</v>
      </c>
      <c r="K485" s="4">
        <v>3.3070969994369892</v>
      </c>
      <c r="L485" s="4">
        <v>3.2470634082119689</v>
      </c>
      <c r="M485" s="4">
        <v>3.1863328450029029</v>
      </c>
      <c r="N485" s="4">
        <v>3.12489984173448</v>
      </c>
      <c r="O485" s="4">
        <v>3.0627588906796919</v>
      </c>
    </row>
    <row r="486" spans="1:15" x14ac:dyDescent="0.4">
      <c r="A486" s="3" t="s">
        <v>4</v>
      </c>
      <c r="B486" s="3" t="s">
        <v>96</v>
      </c>
      <c r="C486" s="3" t="s">
        <v>97</v>
      </c>
      <c r="D486" s="3" t="s">
        <v>8</v>
      </c>
      <c r="E486" s="4">
        <v>1</v>
      </c>
      <c r="F486" s="4">
        <v>1</v>
      </c>
      <c r="G486" s="4">
        <v>1</v>
      </c>
      <c r="H486" s="4">
        <v>1</v>
      </c>
      <c r="I486" s="4">
        <v>1</v>
      </c>
      <c r="J486" s="4">
        <v>1</v>
      </c>
      <c r="K486" s="4">
        <v>1</v>
      </c>
      <c r="L486" s="4">
        <v>1</v>
      </c>
      <c r="M486" s="4">
        <v>1</v>
      </c>
      <c r="N486" s="4">
        <v>1</v>
      </c>
      <c r="O486" s="4">
        <v>1</v>
      </c>
    </row>
    <row r="487" spans="1:15" x14ac:dyDescent="0.4">
      <c r="A487" s="3" t="s">
        <v>4</v>
      </c>
      <c r="B487" s="3" t="s">
        <v>96</v>
      </c>
      <c r="C487" s="3" t="s">
        <v>97</v>
      </c>
      <c r="D487" s="3" t="s">
        <v>9</v>
      </c>
      <c r="E487" s="4">
        <v>5.358286061880739E-2</v>
      </c>
      <c r="F487" s="4">
        <v>5.4638003593540818E-2</v>
      </c>
      <c r="G487" s="4">
        <v>5.5969646480922952E-2</v>
      </c>
      <c r="H487" s="4">
        <v>5.7345475539823047E-2</v>
      </c>
      <c r="I487" s="4">
        <v>5.8442098803118639E-2</v>
      </c>
      <c r="J487" s="4">
        <v>5.934205452679775E-2</v>
      </c>
      <c r="K487" s="4">
        <v>6.0033591225020319E-2</v>
      </c>
      <c r="L487" s="4">
        <v>6.0730563209065433E-2</v>
      </c>
      <c r="M487" s="4">
        <v>6.1433003268423103E-2</v>
      </c>
      <c r="N487" s="4">
        <v>6.2140951054788077E-2</v>
      </c>
      <c r="O487" s="4">
        <v>6.2854441026608948E-2</v>
      </c>
    </row>
    <row r="488" spans="1:15" x14ac:dyDescent="0.4">
      <c r="A488" s="3" t="s">
        <v>4</v>
      </c>
      <c r="B488" s="3" t="s">
        <v>96</v>
      </c>
      <c r="C488" s="3" t="s">
        <v>97</v>
      </c>
      <c r="D488" s="3" t="s">
        <v>10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</row>
    <row r="489" spans="1:15" x14ac:dyDescent="0.4">
      <c r="A489" s="3" t="s">
        <v>4</v>
      </c>
      <c r="B489" s="3" t="s">
        <v>96</v>
      </c>
      <c r="C489" s="3" t="s">
        <v>97</v>
      </c>
      <c r="D489" s="3" t="s">
        <v>11</v>
      </c>
      <c r="E489" s="4">
        <v>3.5928342783811931</v>
      </c>
      <c r="F489" s="4">
        <v>3.5381962747876519</v>
      </c>
      <c r="G489" s="4">
        <v>3.4822266283067291</v>
      </c>
      <c r="H489" s="4">
        <v>3.4248811527669059</v>
      </c>
      <c r="I489" s="4">
        <v>3.366439053963787</v>
      </c>
      <c r="J489" s="4">
        <v>3.3070969994369892</v>
      </c>
      <c r="K489" s="4">
        <v>3.2470634082119689</v>
      </c>
      <c r="L489" s="4">
        <v>3.1863328450029029</v>
      </c>
      <c r="M489" s="4">
        <v>3.12489984173448</v>
      </c>
      <c r="N489" s="4">
        <v>3.0627588906796919</v>
      </c>
      <c r="O489" s="4">
        <v>2.999904449653084</v>
      </c>
    </row>
    <row r="490" spans="1:15" x14ac:dyDescent="0.4">
      <c r="A490" s="3" t="s">
        <v>4</v>
      </c>
      <c r="B490" s="3" t="s">
        <v>96</v>
      </c>
      <c r="C490" s="3" t="s">
        <v>97</v>
      </c>
      <c r="D490" s="3" t="s">
        <v>12</v>
      </c>
      <c r="E490" s="4">
        <v>2616.8088240000002</v>
      </c>
      <c r="F490" s="4">
        <v>2683.9296559999998</v>
      </c>
      <c r="G490" s="4">
        <v>2876.173849520867</v>
      </c>
      <c r="H490" s="4">
        <v>8405.8530180356611</v>
      </c>
      <c r="I490" s="4">
        <v>8391.5858618499751</v>
      </c>
      <c r="J490" s="4">
        <v>8401.0782212620106</v>
      </c>
      <c r="K490" s="4">
        <v>8433.6668151610702</v>
      </c>
      <c r="L490" s="4">
        <v>8469.9373450766834</v>
      </c>
      <c r="M490" s="4">
        <v>8509.973676101974</v>
      </c>
      <c r="N490" s="4">
        <v>8553.8194784283096</v>
      </c>
      <c r="O490" s="4">
        <v>8601.564298111789</v>
      </c>
    </row>
    <row r="491" spans="1:15" x14ac:dyDescent="0.4">
      <c r="A491" s="3" t="s">
        <v>4</v>
      </c>
      <c r="B491" s="3" t="s">
        <v>96</v>
      </c>
      <c r="C491" s="3" t="s">
        <v>97</v>
      </c>
      <c r="D491" s="3" t="s">
        <v>13</v>
      </c>
      <c r="E491" s="4">
        <v>0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</row>
    <row r="492" spans="1:15" x14ac:dyDescent="0.4">
      <c r="A492" s="3" t="s">
        <v>4</v>
      </c>
      <c r="B492" s="3" t="s">
        <v>96</v>
      </c>
      <c r="C492" s="3" t="s">
        <v>97</v>
      </c>
      <c r="D492" s="3" t="s">
        <v>14</v>
      </c>
      <c r="E492" s="4">
        <v>0</v>
      </c>
      <c r="F492" s="4">
        <v>0</v>
      </c>
      <c r="G492" s="4">
        <v>12842.746176832001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</row>
    <row r="493" spans="1:15" x14ac:dyDescent="0.4">
      <c r="A493" s="3" t="s">
        <v>4</v>
      </c>
      <c r="B493" s="3" t="s">
        <v>96</v>
      </c>
      <c r="C493" s="3" t="s">
        <v>97</v>
      </c>
      <c r="D493" s="3" t="s">
        <v>15</v>
      </c>
      <c r="E493" s="4">
        <v>0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</row>
    <row r="494" spans="1:15" x14ac:dyDescent="0.4">
      <c r="A494" s="3" t="s">
        <v>4</v>
      </c>
      <c r="B494" s="3" t="s">
        <v>96</v>
      </c>
      <c r="C494" s="3" t="s">
        <v>97</v>
      </c>
      <c r="D494" s="3" t="s">
        <v>16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</row>
    <row r="495" spans="1:15" x14ac:dyDescent="0.4">
      <c r="A495" s="3" t="s">
        <v>4</v>
      </c>
      <c r="B495" s="3" t="s">
        <v>96</v>
      </c>
      <c r="C495" s="3" t="s">
        <v>97</v>
      </c>
      <c r="D495" s="3" t="s">
        <v>17</v>
      </c>
      <c r="E495" s="4">
        <v>140.2161024824573</v>
      </c>
      <c r="F495" s="4">
        <v>146.6445581893388</v>
      </c>
      <c r="G495" s="4">
        <v>160.9784335753582</v>
      </c>
      <c r="H495" s="4">
        <v>482.03763863711168</v>
      </c>
      <c r="I495" s="4">
        <v>490.42189005308973</v>
      </c>
      <c r="J495" s="4">
        <v>498.53724189002338</v>
      </c>
      <c r="K495" s="4">
        <v>506.30330610939859</v>
      </c>
      <c r="L495" s="4">
        <v>514.38406531200337</v>
      </c>
      <c r="M495" s="4">
        <v>522.79324065816695</v>
      </c>
      <c r="N495" s="4">
        <v>531.54247754050641</v>
      </c>
      <c r="O495" s="4">
        <v>540.64651591225243</v>
      </c>
    </row>
    <row r="496" spans="1:15" x14ac:dyDescent="0.4">
      <c r="A496" s="3" t="s">
        <v>4</v>
      </c>
      <c r="B496" s="3" t="s">
        <v>98</v>
      </c>
      <c r="C496" s="3" t="s">
        <v>99</v>
      </c>
      <c r="D496" s="3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</row>
    <row r="497" spans="1:15" x14ac:dyDescent="0.4">
      <c r="A497" s="3" t="s">
        <v>4</v>
      </c>
      <c r="B497" s="3" t="s">
        <v>98</v>
      </c>
      <c r="C497" s="3" t="s">
        <v>99</v>
      </c>
      <c r="D497" s="3" t="s">
        <v>7</v>
      </c>
      <c r="E497" s="4">
        <v>1.7004603700000001</v>
      </c>
      <c r="F497" s="4">
        <v>1.600920740151677</v>
      </c>
      <c r="G497" s="4">
        <v>1.4994209958203071</v>
      </c>
      <c r="H497" s="4">
        <v>1.3954474895701181</v>
      </c>
      <c r="I497" s="4">
        <v>1.288918137781339</v>
      </c>
      <c r="J497" s="4">
        <v>1.180351614545367</v>
      </c>
      <c r="K497" s="4">
        <v>1.0701132645614331</v>
      </c>
      <c r="L497" s="4">
        <v>0.95859026298979599</v>
      </c>
      <c r="M497" s="4">
        <v>0.84577251282681276</v>
      </c>
      <c r="N497" s="4">
        <v>0.73164985615656941</v>
      </c>
      <c r="O497" s="4">
        <v>0.61621206140312379</v>
      </c>
    </row>
    <row r="498" spans="1:15" x14ac:dyDescent="0.4">
      <c r="A498" s="3" t="s">
        <v>4</v>
      </c>
      <c r="B498" s="3" t="s">
        <v>98</v>
      </c>
      <c r="C498" s="3" t="s">
        <v>99</v>
      </c>
      <c r="D498" s="3" t="s">
        <v>8</v>
      </c>
      <c r="E498" s="4">
        <v>1</v>
      </c>
      <c r="F498" s="4">
        <v>1</v>
      </c>
      <c r="G498" s="4">
        <v>1</v>
      </c>
      <c r="H498" s="4">
        <v>1</v>
      </c>
      <c r="I498" s="4">
        <v>1</v>
      </c>
      <c r="J498" s="4">
        <v>1</v>
      </c>
      <c r="K498" s="4">
        <v>1</v>
      </c>
      <c r="L498" s="4">
        <v>1</v>
      </c>
      <c r="M498" s="4">
        <v>1</v>
      </c>
      <c r="N498" s="4">
        <v>1</v>
      </c>
      <c r="O498" s="4">
        <v>1</v>
      </c>
    </row>
    <row r="499" spans="1:15" x14ac:dyDescent="0.4">
      <c r="A499" s="3" t="s">
        <v>4</v>
      </c>
      <c r="B499" s="3" t="s">
        <v>98</v>
      </c>
      <c r="C499" s="3" t="s">
        <v>99</v>
      </c>
      <c r="D499" s="3" t="s">
        <v>9</v>
      </c>
      <c r="E499" s="4">
        <v>9.9539629848323166E-2</v>
      </c>
      <c r="F499" s="4">
        <v>0.10149974433137041</v>
      </c>
      <c r="G499" s="4">
        <v>0.1039735062501889</v>
      </c>
      <c r="H499" s="4">
        <v>0.1065293517887792</v>
      </c>
      <c r="I499" s="4">
        <v>0.1085665232359712</v>
      </c>
      <c r="J499" s="4">
        <v>0.11023834998393429</v>
      </c>
      <c r="K499" s="4">
        <v>0.111523001571637</v>
      </c>
      <c r="L499" s="4">
        <v>0.1128177501629832</v>
      </c>
      <c r="M499" s="4">
        <v>0.11412265667024341</v>
      </c>
      <c r="N499" s="4">
        <v>0.11543779475344559</v>
      </c>
      <c r="O499" s="4">
        <v>0.11676322842524579</v>
      </c>
    </row>
    <row r="500" spans="1:15" x14ac:dyDescent="0.4">
      <c r="A500" s="3" t="s">
        <v>4</v>
      </c>
      <c r="B500" s="3" t="s">
        <v>98</v>
      </c>
      <c r="C500" s="3" t="s">
        <v>99</v>
      </c>
      <c r="D500" s="3" t="s">
        <v>10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</row>
    <row r="501" spans="1:15" x14ac:dyDescent="0.4">
      <c r="A501" s="3" t="s">
        <v>4</v>
      </c>
      <c r="B501" s="3" t="s">
        <v>98</v>
      </c>
      <c r="C501" s="3" t="s">
        <v>99</v>
      </c>
      <c r="D501" s="3" t="s">
        <v>11</v>
      </c>
      <c r="E501" s="4">
        <v>1.600920740151677</v>
      </c>
      <c r="F501" s="4">
        <v>1.4994209958203071</v>
      </c>
      <c r="G501" s="4">
        <v>1.3954474895701181</v>
      </c>
      <c r="H501" s="4">
        <v>1.288918137781339</v>
      </c>
      <c r="I501" s="4">
        <v>1.180351614545367</v>
      </c>
      <c r="J501" s="4">
        <v>1.0701132645614331</v>
      </c>
      <c r="K501" s="4">
        <v>0.95859026298979599</v>
      </c>
      <c r="L501" s="4">
        <v>0.84577251282681276</v>
      </c>
      <c r="M501" s="4">
        <v>0.73164985615656941</v>
      </c>
      <c r="N501" s="4">
        <v>0.61621206140312379</v>
      </c>
      <c r="O501" s="4">
        <v>0.49944883297787801</v>
      </c>
    </row>
    <row r="502" spans="1:15" x14ac:dyDescent="0.4">
      <c r="A502" s="3" t="s">
        <v>4</v>
      </c>
      <c r="B502" s="3" t="s">
        <v>98</v>
      </c>
      <c r="C502" s="3" t="s">
        <v>99</v>
      </c>
      <c r="D502" s="3" t="s">
        <v>12</v>
      </c>
      <c r="E502" s="4">
        <v>7426.0139660000004</v>
      </c>
      <c r="F502" s="4">
        <v>7621.2517509999998</v>
      </c>
      <c r="G502" s="4">
        <v>8336.3770955044693</v>
      </c>
      <c r="H502" s="4">
        <v>11514.072488884811</v>
      </c>
      <c r="I502" s="4">
        <v>11713.37733570103</v>
      </c>
      <c r="J502" s="4">
        <v>11931.60629208416</v>
      </c>
      <c r="K502" s="4">
        <v>12168.578396439219</v>
      </c>
      <c r="L502" s="4">
        <v>12414.029129039631</v>
      </c>
      <c r="M502" s="4">
        <v>12668.20531037517</v>
      </c>
      <c r="N502" s="4">
        <v>12931.31818097426</v>
      </c>
      <c r="O502" s="4">
        <v>13203.629145910119</v>
      </c>
    </row>
    <row r="503" spans="1:15" x14ac:dyDescent="0.4">
      <c r="A503" s="3" t="s">
        <v>4</v>
      </c>
      <c r="B503" s="3" t="s">
        <v>98</v>
      </c>
      <c r="C503" s="3" t="s">
        <v>99</v>
      </c>
      <c r="D503" s="3" t="s">
        <v>13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</row>
    <row r="504" spans="1:15" x14ac:dyDescent="0.4">
      <c r="A504" s="3" t="s">
        <v>4</v>
      </c>
      <c r="B504" s="3" t="s">
        <v>98</v>
      </c>
      <c r="C504" s="3" t="s">
        <v>99</v>
      </c>
      <c r="D504" s="3" t="s">
        <v>14</v>
      </c>
      <c r="E504" s="4">
        <v>0</v>
      </c>
      <c r="F504" s="4">
        <v>0</v>
      </c>
      <c r="G504" s="4">
        <v>12842.746176832001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</row>
    <row r="505" spans="1:15" x14ac:dyDescent="0.4">
      <c r="A505" s="3" t="s">
        <v>4</v>
      </c>
      <c r="B505" s="3" t="s">
        <v>98</v>
      </c>
      <c r="C505" s="3" t="s">
        <v>99</v>
      </c>
      <c r="D505" s="3" t="s">
        <v>15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</row>
    <row r="506" spans="1:15" x14ac:dyDescent="0.4">
      <c r="A506" s="3" t="s">
        <v>4</v>
      </c>
      <c r="B506" s="3" t="s">
        <v>98</v>
      </c>
      <c r="C506" s="3" t="s">
        <v>99</v>
      </c>
      <c r="D506" s="3" t="s">
        <v>16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</row>
    <row r="507" spans="1:15" x14ac:dyDescent="0.4">
      <c r="A507" s="3" t="s">
        <v>4</v>
      </c>
      <c r="B507" s="3" t="s">
        <v>98</v>
      </c>
      <c r="C507" s="3" t="s">
        <v>99</v>
      </c>
      <c r="D507" s="3" t="s">
        <v>17</v>
      </c>
      <c r="E507" s="4">
        <v>739.18268142411841</v>
      </c>
      <c r="F507" s="4">
        <v>773.55510421150871</v>
      </c>
      <c r="G507" s="4">
        <v>866.76235604336591</v>
      </c>
      <c r="H507" s="4">
        <v>1226.5866786899139</v>
      </c>
      <c r="I507" s="4">
        <v>1271.680652688085</v>
      </c>
      <c r="J507" s="4">
        <v>1315.3205902972859</v>
      </c>
      <c r="K507" s="4">
        <v>1357.0763876306789</v>
      </c>
      <c r="L507" s="4">
        <v>1400.522836795989</v>
      </c>
      <c r="M507" s="4">
        <v>1445.7292452641</v>
      </c>
      <c r="N507" s="4">
        <v>1492.762854066807</v>
      </c>
      <c r="O507" s="4">
        <v>1541.698366006136</v>
      </c>
    </row>
    <row r="508" spans="1:15" x14ac:dyDescent="0.4">
      <c r="A508" s="3" t="s">
        <v>100</v>
      </c>
      <c r="B508" s="3" t="s">
        <v>101</v>
      </c>
      <c r="C508" s="3" t="s">
        <v>6</v>
      </c>
      <c r="D508" s="3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</row>
    <row r="509" spans="1:15" x14ac:dyDescent="0.4">
      <c r="A509" s="3" t="s">
        <v>100</v>
      </c>
      <c r="B509" s="3" t="s">
        <v>101</v>
      </c>
      <c r="C509" s="3" t="s">
        <v>6</v>
      </c>
      <c r="D509" s="3" t="s">
        <v>8</v>
      </c>
      <c r="E509" s="4">
        <v>11</v>
      </c>
      <c r="F509" s="4">
        <v>11</v>
      </c>
      <c r="G509" s="4">
        <v>11</v>
      </c>
      <c r="H509" s="4">
        <v>11</v>
      </c>
      <c r="I509" s="4">
        <v>11</v>
      </c>
      <c r="J509" s="4">
        <v>11</v>
      </c>
      <c r="K509" s="4">
        <v>11</v>
      </c>
      <c r="L509" s="4">
        <v>11</v>
      </c>
      <c r="M509" s="4">
        <v>11</v>
      </c>
      <c r="N509" s="4">
        <v>11</v>
      </c>
      <c r="O509" s="4">
        <v>11</v>
      </c>
    </row>
    <row r="510" spans="1:15" x14ac:dyDescent="0.4">
      <c r="A510" s="3" t="s">
        <v>100</v>
      </c>
      <c r="B510" s="3" t="s">
        <v>101</v>
      </c>
      <c r="C510" s="3" t="s">
        <v>6</v>
      </c>
      <c r="D510" s="3" t="s">
        <v>9</v>
      </c>
      <c r="E510" s="4">
        <v>9.042508999999999</v>
      </c>
      <c r="F510" s="4">
        <v>9.2205722787262001</v>
      </c>
      <c r="G510" s="4">
        <v>9.4452969883605391</v>
      </c>
      <c r="H510" s="4">
        <v>9.6774784453393234</v>
      </c>
      <c r="I510" s="4">
        <v>9.862541833397394</v>
      </c>
      <c r="J510" s="4">
        <v>10.014416101344059</v>
      </c>
      <c r="K510" s="4">
        <v>10.131118097939471</v>
      </c>
      <c r="L510" s="4">
        <v>10.24873733972111</v>
      </c>
      <c r="M510" s="4">
        <v>10.367279360161</v>
      </c>
      <c r="N510" s="4">
        <v>10.486750850779551</v>
      </c>
      <c r="O510" s="4">
        <v>10.60715762669804</v>
      </c>
    </row>
    <row r="511" spans="1:15" x14ac:dyDescent="0.4">
      <c r="A511" s="3" t="s">
        <v>100</v>
      </c>
      <c r="B511" s="3" t="s">
        <v>101</v>
      </c>
      <c r="C511" s="3" t="s">
        <v>6</v>
      </c>
      <c r="D511" s="3" t="s">
        <v>10</v>
      </c>
      <c r="E511" s="4">
        <v>0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</row>
    <row r="512" spans="1:15" x14ac:dyDescent="0.4">
      <c r="A512" s="3" t="s">
        <v>100</v>
      </c>
      <c r="B512" s="3" t="s">
        <v>101</v>
      </c>
      <c r="C512" s="3" t="s">
        <v>6</v>
      </c>
      <c r="D512" s="3" t="s">
        <v>12</v>
      </c>
      <c r="E512" s="4">
        <v>1090.7511810000001</v>
      </c>
      <c r="F512" s="4">
        <v>1119.5674550000001</v>
      </c>
      <c r="G512" s="4">
        <v>1152.425035</v>
      </c>
      <c r="H512" s="4">
        <v>1186.2364640000001</v>
      </c>
      <c r="I512" s="4">
        <v>1148.756165333441</v>
      </c>
      <c r="J512" s="4">
        <v>1182.07129089862</v>
      </c>
      <c r="K512" s="4">
        <v>1216.345066916336</v>
      </c>
      <c r="L512" s="4">
        <v>1251.604726086648</v>
      </c>
      <c r="M512" s="4">
        <v>1287.878305733859</v>
      </c>
      <c r="N512" s="4">
        <v>1325.1946272931059</v>
      </c>
      <c r="O512" s="4">
        <v>1363.5833176908341</v>
      </c>
    </row>
    <row r="513" spans="1:15" x14ac:dyDescent="0.4">
      <c r="A513" s="3" t="s">
        <v>100</v>
      </c>
      <c r="B513" s="3" t="s">
        <v>101</v>
      </c>
      <c r="C513" s="3" t="s">
        <v>6</v>
      </c>
      <c r="D513" s="3" t="s">
        <v>13</v>
      </c>
      <c r="E513" s="4">
        <v>0</v>
      </c>
      <c r="F513" s="4">
        <v>0</v>
      </c>
      <c r="G513" s="4">
        <v>0</v>
      </c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</row>
    <row r="514" spans="1:15" x14ac:dyDescent="0.4">
      <c r="A514" s="3" t="s">
        <v>100</v>
      </c>
      <c r="B514" s="3" t="s">
        <v>101</v>
      </c>
      <c r="C514" s="3" t="s">
        <v>6</v>
      </c>
      <c r="D514" s="3" t="s">
        <v>14</v>
      </c>
      <c r="E514" s="4">
        <v>0</v>
      </c>
      <c r="F514" s="4">
        <v>0</v>
      </c>
      <c r="G514" s="4">
        <v>0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</row>
    <row r="515" spans="1:15" x14ac:dyDescent="0.4">
      <c r="A515" s="3" t="s">
        <v>100</v>
      </c>
      <c r="B515" s="3" t="s">
        <v>101</v>
      </c>
      <c r="C515" s="3" t="s">
        <v>6</v>
      </c>
      <c r="D515" s="3" t="s">
        <v>102</v>
      </c>
      <c r="E515" s="4">
        <v>0.13563763500000001</v>
      </c>
      <c r="F515" s="4">
        <v>0.13830858418089301</v>
      </c>
      <c r="G515" s="4">
        <v>0.14167945482540811</v>
      </c>
      <c r="H515" s="4">
        <v>0.14516217668008979</v>
      </c>
      <c r="I515" s="4">
        <v>0.14793812750096089</v>
      </c>
      <c r="J515" s="4">
        <v>0.15021624152016089</v>
      </c>
      <c r="K515" s="4">
        <v>0.15196677146909199</v>
      </c>
      <c r="L515" s="4">
        <v>0.15373106009581661</v>
      </c>
      <c r="M515" s="4">
        <v>0.1555091904024149</v>
      </c>
      <c r="N515" s="4">
        <v>0.15730126276169329</v>
      </c>
      <c r="O515" s="4">
        <v>0.15910736440047049</v>
      </c>
    </row>
    <row r="516" spans="1:15" x14ac:dyDescent="0.4">
      <c r="A516" s="3" t="s">
        <v>100</v>
      </c>
      <c r="B516" s="3" t="s">
        <v>101</v>
      </c>
      <c r="C516" s="3" t="s">
        <v>6</v>
      </c>
      <c r="D516" s="3" t="s">
        <v>103</v>
      </c>
      <c r="E516" s="4">
        <v>0</v>
      </c>
      <c r="F516" s="4">
        <v>0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</row>
    <row r="517" spans="1:15" x14ac:dyDescent="0.4">
      <c r="A517" s="3" t="s">
        <v>100</v>
      </c>
      <c r="B517" s="3" t="s">
        <v>101</v>
      </c>
      <c r="C517" s="3" t="s">
        <v>6</v>
      </c>
      <c r="D517" s="3" t="s">
        <v>104</v>
      </c>
      <c r="E517" s="4">
        <v>0</v>
      </c>
      <c r="F517" s="4">
        <v>0</v>
      </c>
      <c r="G517" s="4">
        <v>0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</row>
    <row r="518" spans="1:15" x14ac:dyDescent="0.4">
      <c r="A518" s="3" t="s">
        <v>100</v>
      </c>
      <c r="B518" s="3" t="s">
        <v>101</v>
      </c>
      <c r="C518" s="3" t="s">
        <v>6</v>
      </c>
      <c r="D518" s="3" t="s">
        <v>105</v>
      </c>
      <c r="E518" s="4">
        <v>0</v>
      </c>
      <c r="F518" s="4">
        <v>0</v>
      </c>
      <c r="G518" s="4">
        <v>0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</row>
    <row r="519" spans="1:15" x14ac:dyDescent="0.4">
      <c r="A519" s="3" t="s">
        <v>100</v>
      </c>
      <c r="B519" s="3" t="s">
        <v>101</v>
      </c>
      <c r="C519" s="3" t="s">
        <v>6</v>
      </c>
      <c r="D519" s="3" t="s">
        <v>106</v>
      </c>
      <c r="E519" s="4">
        <v>513.90251511164979</v>
      </c>
      <c r="F519" s="4">
        <v>542.88697916243973</v>
      </c>
      <c r="G519" s="4">
        <v>577.80688762866851</v>
      </c>
      <c r="H519" s="4">
        <v>615.69077772622188</v>
      </c>
      <c r="I519" s="4">
        <v>652.56328179926879</v>
      </c>
      <c r="J519" s="4">
        <v>689.11665579330452</v>
      </c>
      <c r="K519" s="4">
        <v>725.03309614312354</v>
      </c>
      <c r="L519" s="4">
        <v>762.78853339459272</v>
      </c>
      <c r="M519" s="4">
        <v>802.47578004474553</v>
      </c>
      <c r="N519" s="4">
        <v>844.19236791385902</v>
      </c>
      <c r="O519" s="4">
        <v>888.04062447752358</v>
      </c>
    </row>
    <row r="520" spans="1:15" x14ac:dyDescent="0.4">
      <c r="A520" s="3" t="s">
        <v>100</v>
      </c>
      <c r="B520" s="3" t="s">
        <v>101</v>
      </c>
      <c r="C520" s="3" t="s">
        <v>6</v>
      </c>
      <c r="D520" s="3" t="s">
        <v>15</v>
      </c>
      <c r="E520" s="4">
        <v>0</v>
      </c>
      <c r="F520" s="4">
        <v>0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</row>
    <row r="521" spans="1:15" x14ac:dyDescent="0.4">
      <c r="A521" s="3" t="s">
        <v>100</v>
      </c>
      <c r="B521" s="3" t="s">
        <v>101</v>
      </c>
      <c r="C521" s="3" t="s">
        <v>6</v>
      </c>
      <c r="D521" s="3" t="s">
        <v>17</v>
      </c>
      <c r="E521" s="4">
        <v>9863.1273709531288</v>
      </c>
      <c r="F521" s="4">
        <v>10323.052639737039</v>
      </c>
      <c r="G521" s="4">
        <v>10884.996712396791</v>
      </c>
      <c r="H521" s="4">
        <v>11479.777811435541</v>
      </c>
      <c r="I521" s="4">
        <v>11329.65573697423</v>
      </c>
      <c r="J521" s="4">
        <v>11837.7537685117</v>
      </c>
      <c r="K521" s="4">
        <v>12322.93552077548</v>
      </c>
      <c r="L521" s="4">
        <v>12827.368090815649</v>
      </c>
      <c r="M521" s="4">
        <v>13351.794177433751</v>
      </c>
      <c r="N521" s="4">
        <v>13896.985885214481</v>
      </c>
      <c r="O521" s="4">
        <v>14463.743187882539</v>
      </c>
    </row>
    <row r="522" spans="1:15" x14ac:dyDescent="0.4">
      <c r="A522" s="3" t="s">
        <v>100</v>
      </c>
      <c r="B522" s="3" t="s">
        <v>107</v>
      </c>
      <c r="C522" s="3" t="s">
        <v>19</v>
      </c>
      <c r="D522" s="3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</row>
    <row r="523" spans="1:15" x14ac:dyDescent="0.4">
      <c r="A523" s="3" t="s">
        <v>100</v>
      </c>
      <c r="B523" s="3" t="s">
        <v>107</v>
      </c>
      <c r="C523" s="3" t="s">
        <v>19</v>
      </c>
      <c r="D523" s="3" t="s">
        <v>8</v>
      </c>
      <c r="E523" s="4"/>
      <c r="F523" s="4"/>
      <c r="G523" s="4"/>
      <c r="H523" s="4">
        <v>4</v>
      </c>
      <c r="I523" s="4">
        <v>4</v>
      </c>
      <c r="J523" s="4">
        <v>4</v>
      </c>
      <c r="K523" s="4">
        <v>4</v>
      </c>
      <c r="L523" s="4">
        <v>4</v>
      </c>
      <c r="M523" s="4">
        <v>4</v>
      </c>
      <c r="N523" s="4">
        <v>4</v>
      </c>
      <c r="O523" s="4">
        <v>4</v>
      </c>
    </row>
    <row r="524" spans="1:15" x14ac:dyDescent="0.4">
      <c r="A524" s="3" t="s">
        <v>100</v>
      </c>
      <c r="B524" s="3" t="s">
        <v>107</v>
      </c>
      <c r="C524" s="3" t="s">
        <v>19</v>
      </c>
      <c r="D524" s="3" t="s">
        <v>9</v>
      </c>
      <c r="E524" s="4"/>
      <c r="F524" s="4"/>
      <c r="G524" s="4"/>
      <c r="H524" s="4">
        <v>3.1301072685038429</v>
      </c>
      <c r="I524" s="4">
        <v>3.189964622810169</v>
      </c>
      <c r="J524" s="4">
        <v>3.2390872070332839</v>
      </c>
      <c r="K524" s="4">
        <v>3.2768335858917248</v>
      </c>
      <c r="L524" s="4">
        <v>3.314876640773853</v>
      </c>
      <c r="M524" s="4">
        <v>3.3532181614393641</v>
      </c>
      <c r="N524" s="4">
        <v>3.3918603122099751</v>
      </c>
      <c r="O524" s="4">
        <v>3.430804973942708</v>
      </c>
    </row>
    <row r="525" spans="1:15" x14ac:dyDescent="0.4">
      <c r="A525" s="3" t="s">
        <v>100</v>
      </c>
      <c r="B525" s="3" t="s">
        <v>107</v>
      </c>
      <c r="C525" s="3" t="s">
        <v>19</v>
      </c>
      <c r="D525" s="3" t="s">
        <v>10</v>
      </c>
      <c r="E525" s="4"/>
      <c r="F525" s="4"/>
      <c r="G525" s="4"/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</row>
    <row r="526" spans="1:15" x14ac:dyDescent="0.4">
      <c r="A526" s="3" t="s">
        <v>100</v>
      </c>
      <c r="B526" s="3" t="s">
        <v>107</v>
      </c>
      <c r="C526" s="3" t="s">
        <v>19</v>
      </c>
      <c r="D526" s="3" t="s">
        <v>12</v>
      </c>
      <c r="E526" s="4"/>
      <c r="F526" s="4"/>
      <c r="G526" s="4"/>
      <c r="H526" s="4">
        <v>1059.9670487527919</v>
      </c>
      <c r="I526" s="4">
        <v>1073.969749127941</v>
      </c>
      <c r="J526" s="4">
        <v>1089.400075268147</v>
      </c>
      <c r="K526" s="4">
        <v>1106.226546458254</v>
      </c>
      <c r="L526" s="4">
        <v>1123.49384405719</v>
      </c>
      <c r="M526" s="4">
        <v>1141.205147043652</v>
      </c>
      <c r="N526" s="4">
        <v>1159.3634453916461</v>
      </c>
      <c r="O526" s="4">
        <v>1177.9715716141991</v>
      </c>
    </row>
    <row r="527" spans="1:15" x14ac:dyDescent="0.4">
      <c r="A527" s="3" t="s">
        <v>100</v>
      </c>
      <c r="B527" s="3" t="s">
        <v>107</v>
      </c>
      <c r="C527" s="3" t="s">
        <v>19</v>
      </c>
      <c r="D527" s="3" t="s">
        <v>13</v>
      </c>
      <c r="E527" s="4"/>
      <c r="F527" s="4"/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</row>
    <row r="528" spans="1:15" x14ac:dyDescent="0.4">
      <c r="A528" s="3" t="s">
        <v>100</v>
      </c>
      <c r="B528" s="3" t="s">
        <v>107</v>
      </c>
      <c r="C528" s="3" t="s">
        <v>19</v>
      </c>
      <c r="D528" s="3" t="s">
        <v>14</v>
      </c>
      <c r="E528" s="4"/>
      <c r="F528" s="4"/>
      <c r="G528" s="4">
        <v>34506.2420724736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</row>
    <row r="529" spans="1:15" x14ac:dyDescent="0.4">
      <c r="A529" s="3" t="s">
        <v>100</v>
      </c>
      <c r="B529" s="3" t="s">
        <v>107</v>
      </c>
      <c r="C529" s="3" t="s">
        <v>19</v>
      </c>
      <c r="D529" s="3" t="s">
        <v>102</v>
      </c>
      <c r="E529" s="4"/>
      <c r="F529" s="4"/>
      <c r="G529" s="4"/>
      <c r="H529" s="4">
        <v>0.31301072685038428</v>
      </c>
      <c r="I529" s="4">
        <v>0.31899646228101702</v>
      </c>
      <c r="J529" s="4">
        <v>0.32390872070332849</v>
      </c>
      <c r="K529" s="4">
        <v>0.32768335858917252</v>
      </c>
      <c r="L529" s="4">
        <v>0.33148766407738528</v>
      </c>
      <c r="M529" s="4">
        <v>0.33532181614393641</v>
      </c>
      <c r="N529" s="4">
        <v>0.3391860312209975</v>
      </c>
      <c r="O529" s="4">
        <v>0.34308049739427082</v>
      </c>
    </row>
    <row r="530" spans="1:15" x14ac:dyDescent="0.4">
      <c r="A530" s="3" t="s">
        <v>100</v>
      </c>
      <c r="B530" s="3" t="s">
        <v>107</v>
      </c>
      <c r="C530" s="3" t="s">
        <v>19</v>
      </c>
      <c r="D530" s="3" t="s">
        <v>103</v>
      </c>
      <c r="E530" s="4"/>
      <c r="F530" s="4"/>
      <c r="G530" s="4"/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</row>
    <row r="531" spans="1:15" x14ac:dyDescent="0.4">
      <c r="A531" s="3" t="s">
        <v>100</v>
      </c>
      <c r="B531" s="3" t="s">
        <v>107</v>
      </c>
      <c r="C531" s="3" t="s">
        <v>19</v>
      </c>
      <c r="D531" s="3" t="s">
        <v>104</v>
      </c>
      <c r="E531" s="4"/>
      <c r="F531" s="4"/>
      <c r="G531" s="4"/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</row>
    <row r="532" spans="1:15" x14ac:dyDescent="0.4">
      <c r="A532" s="3" t="s">
        <v>100</v>
      </c>
      <c r="B532" s="3" t="s">
        <v>107</v>
      </c>
      <c r="C532" s="3" t="s">
        <v>19</v>
      </c>
      <c r="D532" s="3" t="s">
        <v>105</v>
      </c>
      <c r="E532" s="4"/>
      <c r="F532" s="4"/>
      <c r="G532" s="4"/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</row>
    <row r="533" spans="1:15" x14ac:dyDescent="0.4">
      <c r="A533" s="3" t="s">
        <v>100</v>
      </c>
      <c r="B533" s="3" t="s">
        <v>107</v>
      </c>
      <c r="C533" s="3" t="s">
        <v>19</v>
      </c>
      <c r="D533" s="3" t="s">
        <v>106</v>
      </c>
      <c r="E533" s="4"/>
      <c r="F533" s="4"/>
      <c r="G533" s="4"/>
      <c r="H533" s="4">
        <v>1327.6035277142271</v>
      </c>
      <c r="I533" s="4">
        <v>1407.1110796444609</v>
      </c>
      <c r="J533" s="4">
        <v>1485.930496825855</v>
      </c>
      <c r="K533" s="4">
        <v>1563.3765048486671</v>
      </c>
      <c r="L533" s="4">
        <v>1644.787910539289</v>
      </c>
      <c r="M533" s="4">
        <v>1730.3648439028041</v>
      </c>
      <c r="N533" s="4">
        <v>1820.317611140553</v>
      </c>
      <c r="O533" s="4">
        <v>1914.8668592436729</v>
      </c>
    </row>
    <row r="534" spans="1:15" x14ac:dyDescent="0.4">
      <c r="A534" s="3" t="s">
        <v>100</v>
      </c>
      <c r="B534" s="3" t="s">
        <v>107</v>
      </c>
      <c r="C534" s="3" t="s">
        <v>19</v>
      </c>
      <c r="D534" s="3" t="s">
        <v>15</v>
      </c>
      <c r="E534" s="4"/>
      <c r="F534" s="4"/>
      <c r="G534" s="4"/>
      <c r="H534" s="4">
        <v>4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</row>
    <row r="535" spans="1:15" x14ac:dyDescent="0.4">
      <c r="A535" s="3" t="s">
        <v>100</v>
      </c>
      <c r="B535" s="3" t="s">
        <v>107</v>
      </c>
      <c r="C535" s="3" t="s">
        <v>19</v>
      </c>
      <c r="D535" s="3" t="s">
        <v>17</v>
      </c>
      <c r="E535" s="4"/>
      <c r="F535" s="4"/>
      <c r="G535" s="4"/>
      <c r="H535" s="4">
        <v>3317.8105636756809</v>
      </c>
      <c r="I535" s="4">
        <v>3425.9255056864458</v>
      </c>
      <c r="J535" s="4">
        <v>3528.6618471421511</v>
      </c>
      <c r="K535" s="4">
        <v>3624.9203010394199</v>
      </c>
      <c r="L535" s="4">
        <v>3724.2434997184</v>
      </c>
      <c r="M535" s="4">
        <v>3826.7098249948549</v>
      </c>
      <c r="N535" s="4">
        <v>3932.3988578509402</v>
      </c>
      <c r="O535" s="4">
        <v>4041.3907270571021</v>
      </c>
    </row>
    <row r="536" spans="1:15" x14ac:dyDescent="0.4">
      <c r="A536" s="3" t="s">
        <v>100</v>
      </c>
      <c r="B536" s="3" t="s">
        <v>108</v>
      </c>
      <c r="C536" s="3" t="s">
        <v>49</v>
      </c>
      <c r="D536" s="3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</row>
    <row r="537" spans="1:15" x14ac:dyDescent="0.4">
      <c r="A537" s="3" t="s">
        <v>100</v>
      </c>
      <c r="B537" s="3" t="s">
        <v>108</v>
      </c>
      <c r="C537" s="3" t="s">
        <v>49</v>
      </c>
      <c r="D537" s="3" t="s">
        <v>8</v>
      </c>
      <c r="E537" s="4"/>
      <c r="F537" s="4"/>
      <c r="G537" s="4"/>
      <c r="H537" s="4">
        <v>3</v>
      </c>
      <c r="I537" s="4">
        <v>3</v>
      </c>
      <c r="J537" s="4">
        <v>3</v>
      </c>
      <c r="K537" s="4">
        <v>3</v>
      </c>
      <c r="L537" s="4">
        <v>3</v>
      </c>
      <c r="M537" s="4">
        <v>3</v>
      </c>
      <c r="N537" s="4">
        <v>3</v>
      </c>
      <c r="O537" s="4">
        <v>3</v>
      </c>
    </row>
    <row r="538" spans="1:15" x14ac:dyDescent="0.4">
      <c r="A538" s="3" t="s">
        <v>100</v>
      </c>
      <c r="B538" s="3" t="s">
        <v>108</v>
      </c>
      <c r="C538" s="3" t="s">
        <v>49</v>
      </c>
      <c r="D538" s="3" t="s">
        <v>9</v>
      </c>
      <c r="E538" s="4"/>
      <c r="F538" s="4"/>
      <c r="G538" s="4"/>
      <c r="H538" s="4">
        <v>2.2558061669860758</v>
      </c>
      <c r="I538" s="4">
        <v>2.2989441738979681</v>
      </c>
      <c r="J538" s="4">
        <v>2.3343458451262409</v>
      </c>
      <c r="K538" s="4">
        <v>2.361548910997834</v>
      </c>
      <c r="L538" s="4">
        <v>2.3889657853898458</v>
      </c>
      <c r="M538" s="4">
        <v>2.416597758146557</v>
      </c>
      <c r="N538" s="4">
        <v>2.444446389051663</v>
      </c>
      <c r="O538" s="4">
        <v>2.4725130336014769</v>
      </c>
    </row>
    <row r="539" spans="1:15" x14ac:dyDescent="0.4">
      <c r="A539" s="3" t="s">
        <v>100</v>
      </c>
      <c r="B539" s="3" t="s">
        <v>108</v>
      </c>
      <c r="C539" s="3" t="s">
        <v>49</v>
      </c>
      <c r="D539" s="3" t="s">
        <v>10</v>
      </c>
      <c r="E539" s="4"/>
      <c r="F539" s="4"/>
      <c r="G539" s="4"/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</row>
    <row r="540" spans="1:15" x14ac:dyDescent="0.4">
      <c r="A540" s="3" t="s">
        <v>100</v>
      </c>
      <c r="B540" s="3" t="s">
        <v>108</v>
      </c>
      <c r="C540" s="3" t="s">
        <v>49</v>
      </c>
      <c r="D540" s="3" t="s">
        <v>12</v>
      </c>
      <c r="E540" s="4"/>
      <c r="F540" s="4"/>
      <c r="G540" s="4"/>
      <c r="H540" s="4">
        <v>1070.869963837888</v>
      </c>
      <c r="I540" s="4">
        <v>1084.668078981417</v>
      </c>
      <c r="J540" s="4">
        <v>1099.9361589159221</v>
      </c>
      <c r="K540" s="4">
        <v>1116.6412632454219</v>
      </c>
      <c r="L540" s="4">
        <v>1133.789036745801</v>
      </c>
      <c r="M540" s="4">
        <v>1151.382621968545</v>
      </c>
      <c r="N540" s="4">
        <v>1169.424972286751</v>
      </c>
      <c r="O540" s="4">
        <v>1187.9188854414019</v>
      </c>
    </row>
    <row r="541" spans="1:15" x14ac:dyDescent="0.4">
      <c r="A541" s="3" t="s">
        <v>100</v>
      </c>
      <c r="B541" s="3" t="s">
        <v>108</v>
      </c>
      <c r="C541" s="3" t="s">
        <v>49</v>
      </c>
      <c r="D541" s="3" t="s">
        <v>13</v>
      </c>
      <c r="E541" s="4"/>
      <c r="F541" s="4"/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</row>
    <row r="542" spans="1:15" x14ac:dyDescent="0.4">
      <c r="A542" s="3" t="s">
        <v>100</v>
      </c>
      <c r="B542" s="3" t="s">
        <v>108</v>
      </c>
      <c r="C542" s="3" t="s">
        <v>49</v>
      </c>
      <c r="D542" s="3" t="s">
        <v>14</v>
      </c>
      <c r="E542" s="4"/>
      <c r="F542" s="4"/>
      <c r="G542" s="4">
        <v>25879.6815543552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</row>
    <row r="543" spans="1:15" x14ac:dyDescent="0.4">
      <c r="A543" s="3" t="s">
        <v>100</v>
      </c>
      <c r="B543" s="3" t="s">
        <v>108</v>
      </c>
      <c r="C543" s="3" t="s">
        <v>49</v>
      </c>
      <c r="D543" s="3" t="s">
        <v>102</v>
      </c>
      <c r="E543" s="4"/>
      <c r="F543" s="4"/>
      <c r="G543" s="4"/>
      <c r="H543" s="4">
        <v>0.2255806166986076</v>
      </c>
      <c r="I543" s="4">
        <v>0.2298944173897968</v>
      </c>
      <c r="J543" s="4">
        <v>0.23343458451262411</v>
      </c>
      <c r="K543" s="4">
        <v>0.23615489109978341</v>
      </c>
      <c r="L543" s="4">
        <v>0.23889657853898461</v>
      </c>
      <c r="M543" s="4">
        <v>0.24165977581465581</v>
      </c>
      <c r="N543" s="4">
        <v>0.24444463890516629</v>
      </c>
      <c r="O543" s="4">
        <v>0.2472513033601477</v>
      </c>
    </row>
    <row r="544" spans="1:15" x14ac:dyDescent="0.4">
      <c r="A544" s="3" t="s">
        <v>100</v>
      </c>
      <c r="B544" s="3" t="s">
        <v>108</v>
      </c>
      <c r="C544" s="3" t="s">
        <v>49</v>
      </c>
      <c r="D544" s="3" t="s">
        <v>103</v>
      </c>
      <c r="E544" s="4"/>
      <c r="F544" s="4"/>
      <c r="G544" s="4"/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</row>
    <row r="545" spans="1:15" x14ac:dyDescent="0.4">
      <c r="A545" s="3" t="s">
        <v>100</v>
      </c>
      <c r="B545" s="3" t="s">
        <v>108</v>
      </c>
      <c r="C545" s="3" t="s">
        <v>49</v>
      </c>
      <c r="D545" s="3" t="s">
        <v>104</v>
      </c>
      <c r="E545" s="4"/>
      <c r="F545" s="4"/>
      <c r="G545" s="4"/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</row>
    <row r="546" spans="1:15" x14ac:dyDescent="0.4">
      <c r="A546" s="3" t="s">
        <v>100</v>
      </c>
      <c r="B546" s="3" t="s">
        <v>108</v>
      </c>
      <c r="C546" s="3" t="s">
        <v>49</v>
      </c>
      <c r="D546" s="3" t="s">
        <v>105</v>
      </c>
      <c r="E546" s="4"/>
      <c r="F546" s="4"/>
      <c r="G546" s="4"/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</row>
    <row r="547" spans="1:15" x14ac:dyDescent="0.4">
      <c r="A547" s="3" t="s">
        <v>100</v>
      </c>
      <c r="B547" s="3" t="s">
        <v>108</v>
      </c>
      <c r="C547" s="3" t="s">
        <v>49</v>
      </c>
      <c r="D547" s="3" t="s">
        <v>106</v>
      </c>
      <c r="E547" s="4"/>
      <c r="F547" s="4"/>
      <c r="G547" s="4"/>
      <c r="H547" s="4">
        <v>956.77750576315282</v>
      </c>
      <c r="I547" s="4">
        <v>1014.077019990957</v>
      </c>
      <c r="J547" s="4">
        <v>1070.88060916668</v>
      </c>
      <c r="K547" s="4">
        <v>1126.6944096278439</v>
      </c>
      <c r="L547" s="4">
        <v>1185.3659934639129</v>
      </c>
      <c r="M547" s="4">
        <v>1247.0395903964061</v>
      </c>
      <c r="N547" s="4">
        <v>1311.866763929462</v>
      </c>
      <c r="O547" s="4">
        <v>1380.00652996913</v>
      </c>
    </row>
    <row r="548" spans="1:15" x14ac:dyDescent="0.4">
      <c r="A548" s="3" t="s">
        <v>100</v>
      </c>
      <c r="B548" s="3" t="s">
        <v>108</v>
      </c>
      <c r="C548" s="3" t="s">
        <v>49</v>
      </c>
      <c r="D548" s="3" t="s">
        <v>15</v>
      </c>
      <c r="E548" s="4"/>
      <c r="F548" s="4"/>
      <c r="G548" s="4"/>
      <c r="H548" s="4">
        <v>3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</row>
    <row r="549" spans="1:15" x14ac:dyDescent="0.4">
      <c r="A549" s="3" t="s">
        <v>100</v>
      </c>
      <c r="B549" s="3" t="s">
        <v>108</v>
      </c>
      <c r="C549" s="3" t="s">
        <v>49</v>
      </c>
      <c r="D549" s="3" t="s">
        <v>17</v>
      </c>
      <c r="E549" s="4"/>
      <c r="F549" s="4"/>
      <c r="G549" s="4"/>
      <c r="H549" s="4">
        <v>2415.6750684656649</v>
      </c>
      <c r="I549" s="4">
        <v>2493.5913607874299</v>
      </c>
      <c r="J549" s="4">
        <v>2567.631402469498</v>
      </c>
      <c r="K549" s="4">
        <v>2637.0029591924708</v>
      </c>
      <c r="L549" s="4">
        <v>2708.5832166358282</v>
      </c>
      <c r="M549" s="4">
        <v>2782.42866301809</v>
      </c>
      <c r="N549" s="4">
        <v>2858.59665077319</v>
      </c>
      <c r="O549" s="4">
        <v>2937.1449271152069</v>
      </c>
    </row>
    <row r="550" spans="1:15" x14ac:dyDescent="0.4">
      <c r="A550" s="3" t="s">
        <v>100</v>
      </c>
      <c r="B550" s="3" t="s">
        <v>109</v>
      </c>
      <c r="C550" s="3" t="s">
        <v>63</v>
      </c>
      <c r="D550" s="3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</row>
    <row r="551" spans="1:15" x14ac:dyDescent="0.4">
      <c r="A551" s="3" t="s">
        <v>100</v>
      </c>
      <c r="B551" s="3" t="s">
        <v>109</v>
      </c>
      <c r="C551" s="3" t="s">
        <v>63</v>
      </c>
      <c r="D551" s="3" t="s">
        <v>8</v>
      </c>
      <c r="E551" s="4"/>
      <c r="F551" s="4"/>
      <c r="G551" s="4"/>
      <c r="H551" s="4">
        <v>2</v>
      </c>
      <c r="I551" s="4">
        <v>2</v>
      </c>
      <c r="J551" s="4">
        <v>2</v>
      </c>
      <c r="K551" s="4">
        <v>2</v>
      </c>
      <c r="L551" s="4">
        <v>2</v>
      </c>
      <c r="M551" s="4">
        <v>2</v>
      </c>
      <c r="N551" s="4">
        <v>2</v>
      </c>
      <c r="O551" s="4">
        <v>2</v>
      </c>
    </row>
    <row r="552" spans="1:15" x14ac:dyDescent="0.4">
      <c r="A552" s="3" t="s">
        <v>100</v>
      </c>
      <c r="B552" s="3" t="s">
        <v>109</v>
      </c>
      <c r="C552" s="3" t="s">
        <v>63</v>
      </c>
      <c r="D552" s="3" t="s">
        <v>9</v>
      </c>
      <c r="E552" s="4"/>
      <c r="F552" s="4"/>
      <c r="G552" s="4"/>
      <c r="H552" s="4">
        <v>1.5518967715918319</v>
      </c>
      <c r="I552" s="4">
        <v>1.5815738487446589</v>
      </c>
      <c r="J552" s="4">
        <v>1.6059286625988629</v>
      </c>
      <c r="K552" s="4">
        <v>1.624643191675593</v>
      </c>
      <c r="L552" s="4">
        <v>1.6435048117379889</v>
      </c>
      <c r="M552" s="4">
        <v>1.662514410142957</v>
      </c>
      <c r="N552" s="4">
        <v>1.6816730599540031</v>
      </c>
      <c r="O552" s="4">
        <v>1.7009816936937829</v>
      </c>
    </row>
    <row r="553" spans="1:15" x14ac:dyDescent="0.4">
      <c r="A553" s="3" t="s">
        <v>100</v>
      </c>
      <c r="B553" s="3" t="s">
        <v>109</v>
      </c>
      <c r="C553" s="3" t="s">
        <v>63</v>
      </c>
      <c r="D553" s="3" t="s">
        <v>10</v>
      </c>
      <c r="E553" s="4"/>
      <c r="F553" s="4"/>
      <c r="G553" s="4"/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</row>
    <row r="554" spans="1:15" x14ac:dyDescent="0.4">
      <c r="A554" s="3" t="s">
        <v>100</v>
      </c>
      <c r="B554" s="3" t="s">
        <v>109</v>
      </c>
      <c r="C554" s="3" t="s">
        <v>63</v>
      </c>
      <c r="D554" s="3" t="s">
        <v>12</v>
      </c>
      <c r="E554" s="4"/>
      <c r="F554" s="4"/>
      <c r="G554" s="4"/>
      <c r="H554" s="4">
        <v>1062.2390727500781</v>
      </c>
      <c r="I554" s="4">
        <v>1076.1991402557519</v>
      </c>
      <c r="J554" s="4">
        <v>1091.595656422207</v>
      </c>
      <c r="K554" s="4">
        <v>1108.39683635602</v>
      </c>
      <c r="L554" s="4">
        <v>1125.639226706018</v>
      </c>
      <c r="M554" s="4">
        <v>1143.325998859947</v>
      </c>
      <c r="N554" s="4">
        <v>1161.460135164665</v>
      </c>
      <c r="O554" s="4">
        <v>1180.044460887164</v>
      </c>
    </row>
    <row r="555" spans="1:15" x14ac:dyDescent="0.4">
      <c r="A555" s="3" t="s">
        <v>100</v>
      </c>
      <c r="B555" s="3" t="s">
        <v>109</v>
      </c>
      <c r="C555" s="3" t="s">
        <v>63</v>
      </c>
      <c r="D555" s="3" t="s">
        <v>13</v>
      </c>
      <c r="E555" s="4"/>
      <c r="F555" s="4"/>
      <c r="G555" s="4">
        <v>0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</row>
    <row r="556" spans="1:15" x14ac:dyDescent="0.4">
      <c r="A556" s="3" t="s">
        <v>100</v>
      </c>
      <c r="B556" s="3" t="s">
        <v>109</v>
      </c>
      <c r="C556" s="3" t="s">
        <v>63</v>
      </c>
      <c r="D556" s="3" t="s">
        <v>14</v>
      </c>
      <c r="E556" s="4"/>
      <c r="F556" s="4"/>
      <c r="G556" s="4">
        <v>17253.1210362368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</row>
    <row r="557" spans="1:15" x14ac:dyDescent="0.4">
      <c r="A557" s="3" t="s">
        <v>100</v>
      </c>
      <c r="B557" s="3" t="s">
        <v>109</v>
      </c>
      <c r="C557" s="3" t="s">
        <v>63</v>
      </c>
      <c r="D557" s="3" t="s">
        <v>102</v>
      </c>
      <c r="E557" s="4"/>
      <c r="F557" s="4"/>
      <c r="G557" s="4"/>
      <c r="H557" s="4">
        <v>0.15518967715918319</v>
      </c>
      <c r="I557" s="4">
        <v>0.15815738487446601</v>
      </c>
      <c r="J557" s="4">
        <v>0.16059286625988639</v>
      </c>
      <c r="K557" s="4">
        <v>0.1624643191675593</v>
      </c>
      <c r="L557" s="4">
        <v>0.16435048117379891</v>
      </c>
      <c r="M557" s="4">
        <v>0.1662514410142957</v>
      </c>
      <c r="N557" s="4">
        <v>0.16816730599540031</v>
      </c>
      <c r="O557" s="4">
        <v>0.1700981693693783</v>
      </c>
    </row>
    <row r="558" spans="1:15" x14ac:dyDescent="0.4">
      <c r="A558" s="3" t="s">
        <v>100</v>
      </c>
      <c r="B558" s="3" t="s">
        <v>109</v>
      </c>
      <c r="C558" s="3" t="s">
        <v>63</v>
      </c>
      <c r="D558" s="3" t="s">
        <v>103</v>
      </c>
      <c r="E558" s="4"/>
      <c r="F558" s="4"/>
      <c r="G558" s="4"/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</row>
    <row r="559" spans="1:15" x14ac:dyDescent="0.4">
      <c r="A559" s="3" t="s">
        <v>100</v>
      </c>
      <c r="B559" s="3" t="s">
        <v>109</v>
      </c>
      <c r="C559" s="3" t="s">
        <v>63</v>
      </c>
      <c r="D559" s="3" t="s">
        <v>104</v>
      </c>
      <c r="E559" s="4"/>
      <c r="F559" s="4"/>
      <c r="G559" s="4"/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</row>
    <row r="560" spans="1:15" x14ac:dyDescent="0.4">
      <c r="A560" s="3" t="s">
        <v>100</v>
      </c>
      <c r="B560" s="3" t="s">
        <v>109</v>
      </c>
      <c r="C560" s="3" t="s">
        <v>63</v>
      </c>
      <c r="D560" s="3" t="s">
        <v>105</v>
      </c>
      <c r="E560" s="4"/>
      <c r="F560" s="4"/>
      <c r="G560" s="4"/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</row>
    <row r="561" spans="1:15" x14ac:dyDescent="0.4">
      <c r="A561" s="3" t="s">
        <v>100</v>
      </c>
      <c r="B561" s="3" t="s">
        <v>109</v>
      </c>
      <c r="C561" s="3" t="s">
        <v>63</v>
      </c>
      <c r="D561" s="3" t="s">
        <v>106</v>
      </c>
      <c r="E561" s="4"/>
      <c r="F561" s="4"/>
      <c r="G561" s="4"/>
      <c r="H561" s="4">
        <v>658.22141283945132</v>
      </c>
      <c r="I561" s="4">
        <v>697.64099260889418</v>
      </c>
      <c r="J561" s="4">
        <v>736.71939745890506</v>
      </c>
      <c r="K561" s="4">
        <v>775.11687061666294</v>
      </c>
      <c r="L561" s="4">
        <v>815.48037474743933</v>
      </c>
      <c r="M561" s="4">
        <v>857.90913364203391</v>
      </c>
      <c r="N561" s="4">
        <v>902.50741641549973</v>
      </c>
      <c r="O561" s="4">
        <v>949.38461911207139</v>
      </c>
    </row>
    <row r="562" spans="1:15" x14ac:dyDescent="0.4">
      <c r="A562" s="3" t="s">
        <v>100</v>
      </c>
      <c r="B562" s="3" t="s">
        <v>109</v>
      </c>
      <c r="C562" s="3" t="s">
        <v>63</v>
      </c>
      <c r="D562" s="3" t="s">
        <v>15</v>
      </c>
      <c r="E562" s="4"/>
      <c r="F562" s="4"/>
      <c r="G562" s="4"/>
      <c r="H562" s="4">
        <v>2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</row>
    <row r="563" spans="1:15" x14ac:dyDescent="0.4">
      <c r="A563" s="3" t="s">
        <v>100</v>
      </c>
      <c r="B563" s="3" t="s">
        <v>109</v>
      </c>
      <c r="C563" s="3" t="s">
        <v>63</v>
      </c>
      <c r="D563" s="3" t="s">
        <v>17</v>
      </c>
      <c r="E563" s="4"/>
      <c r="F563" s="4"/>
      <c r="G563" s="4"/>
      <c r="H563" s="4">
        <v>1648.485387659548</v>
      </c>
      <c r="I563" s="4">
        <v>1702.0884162699831</v>
      </c>
      <c r="J563" s="4">
        <v>1753.0247526168439</v>
      </c>
      <c r="K563" s="4">
        <v>1800.749373860574</v>
      </c>
      <c r="L563" s="4">
        <v>1849.9934853723689</v>
      </c>
      <c r="M563" s="4">
        <v>1900.795948595752</v>
      </c>
      <c r="N563" s="4">
        <v>1953.1962195169519</v>
      </c>
      <c r="O563" s="4">
        <v>2007.2340257138151</v>
      </c>
    </row>
    <row r="564" spans="1:15" x14ac:dyDescent="0.4">
      <c r="A564" s="3" t="s">
        <v>100</v>
      </c>
      <c r="B564" s="3" t="s">
        <v>110</v>
      </c>
      <c r="C564" s="3" t="s">
        <v>75</v>
      </c>
      <c r="D564" s="3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</row>
    <row r="565" spans="1:15" x14ac:dyDescent="0.4">
      <c r="A565" s="3" t="s">
        <v>100</v>
      </c>
      <c r="B565" s="3" t="s">
        <v>110</v>
      </c>
      <c r="C565" s="3" t="s">
        <v>75</v>
      </c>
      <c r="D565" s="3" t="s">
        <v>8</v>
      </c>
      <c r="E565" s="4"/>
      <c r="F565" s="4"/>
      <c r="G565" s="4"/>
      <c r="H565" s="4">
        <v>1.25</v>
      </c>
      <c r="I565" s="4">
        <v>1.25</v>
      </c>
      <c r="J565" s="4">
        <v>1.25</v>
      </c>
      <c r="K565" s="4">
        <v>1.25</v>
      </c>
      <c r="L565" s="4">
        <v>1.25</v>
      </c>
      <c r="M565" s="4">
        <v>1.25</v>
      </c>
      <c r="N565" s="4">
        <v>1.25</v>
      </c>
      <c r="O565" s="4">
        <v>1.25</v>
      </c>
    </row>
    <row r="566" spans="1:15" x14ac:dyDescent="0.4">
      <c r="A566" s="3" t="s">
        <v>100</v>
      </c>
      <c r="B566" s="3" t="s">
        <v>110</v>
      </c>
      <c r="C566" s="3" t="s">
        <v>75</v>
      </c>
      <c r="D566" s="3" t="s">
        <v>9</v>
      </c>
      <c r="E566" s="4"/>
      <c r="F566" s="4"/>
      <c r="G566" s="4"/>
      <c r="H566" s="4">
        <v>1.1341720402291371</v>
      </c>
      <c r="I566" s="4">
        <v>1.155860925571643</v>
      </c>
      <c r="J566" s="4">
        <v>1.1736601435506131</v>
      </c>
      <c r="K566" s="4">
        <v>1.187337274667466</v>
      </c>
      <c r="L566" s="4">
        <v>1.201121904225172</v>
      </c>
      <c r="M566" s="4">
        <v>1.215014680730393</v>
      </c>
      <c r="N566" s="4">
        <v>1.229016388409661</v>
      </c>
      <c r="O566" s="4">
        <v>1.2431277087781041</v>
      </c>
    </row>
    <row r="567" spans="1:15" x14ac:dyDescent="0.4">
      <c r="A567" s="3" t="s">
        <v>100</v>
      </c>
      <c r="B567" s="3" t="s">
        <v>110</v>
      </c>
      <c r="C567" s="3" t="s">
        <v>75</v>
      </c>
      <c r="D567" s="3" t="s">
        <v>10</v>
      </c>
      <c r="E567" s="4"/>
      <c r="F567" s="4"/>
      <c r="G567" s="4"/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</row>
    <row r="568" spans="1:15" x14ac:dyDescent="0.4">
      <c r="A568" s="3" t="s">
        <v>100</v>
      </c>
      <c r="B568" s="3" t="s">
        <v>110</v>
      </c>
      <c r="C568" s="3" t="s">
        <v>75</v>
      </c>
      <c r="D568" s="3" t="s">
        <v>12</v>
      </c>
      <c r="E568" s="4"/>
      <c r="F568" s="4"/>
      <c r="G568" s="4"/>
      <c r="H568" s="4">
        <v>1023.102688797013</v>
      </c>
      <c r="I568" s="4">
        <v>1037.7971219391561</v>
      </c>
      <c r="J568" s="4">
        <v>1053.7760263707371</v>
      </c>
      <c r="K568" s="4">
        <v>1071.012856772232</v>
      </c>
      <c r="L568" s="4">
        <v>1088.6842829329521</v>
      </c>
      <c r="M568" s="4">
        <v>1106.79360699736</v>
      </c>
      <c r="N568" s="4">
        <v>1125.3439426925081</v>
      </c>
      <c r="O568" s="4">
        <v>1144.3382401008309</v>
      </c>
    </row>
    <row r="569" spans="1:15" x14ac:dyDescent="0.4">
      <c r="A569" s="3" t="s">
        <v>100</v>
      </c>
      <c r="B569" s="3" t="s">
        <v>110</v>
      </c>
      <c r="C569" s="3" t="s">
        <v>75</v>
      </c>
      <c r="D569" s="3" t="s">
        <v>13</v>
      </c>
      <c r="E569" s="4"/>
      <c r="F569" s="4"/>
      <c r="G569" s="4">
        <v>0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</row>
    <row r="570" spans="1:15" x14ac:dyDescent="0.4">
      <c r="A570" s="3" t="s">
        <v>100</v>
      </c>
      <c r="B570" s="3" t="s">
        <v>110</v>
      </c>
      <c r="C570" s="3" t="s">
        <v>75</v>
      </c>
      <c r="D570" s="3" t="s">
        <v>14</v>
      </c>
      <c r="E570" s="4"/>
      <c r="F570" s="4"/>
      <c r="G570" s="4">
        <v>10783.200647648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</row>
    <row r="571" spans="1:15" x14ac:dyDescent="0.4">
      <c r="A571" s="3" t="s">
        <v>100</v>
      </c>
      <c r="B571" s="3" t="s">
        <v>110</v>
      </c>
      <c r="C571" s="3" t="s">
        <v>75</v>
      </c>
      <c r="D571" s="3" t="s">
        <v>102</v>
      </c>
      <c r="E571" s="4"/>
      <c r="F571" s="4"/>
      <c r="G571" s="4"/>
      <c r="H571" s="4">
        <v>0.11341720402291371</v>
      </c>
      <c r="I571" s="4">
        <v>0.1155860925571643</v>
      </c>
      <c r="J571" s="4">
        <v>0.1173660143550613</v>
      </c>
      <c r="K571" s="4">
        <v>0.1187337274667466</v>
      </c>
      <c r="L571" s="4">
        <v>0.1201121904225172</v>
      </c>
      <c r="M571" s="4">
        <v>0.1215014680730393</v>
      </c>
      <c r="N571" s="4">
        <v>0.1229016388409661</v>
      </c>
      <c r="O571" s="4">
        <v>0.1243127708778104</v>
      </c>
    </row>
    <row r="572" spans="1:15" x14ac:dyDescent="0.4">
      <c r="A572" s="3" t="s">
        <v>100</v>
      </c>
      <c r="B572" s="3" t="s">
        <v>110</v>
      </c>
      <c r="C572" s="3" t="s">
        <v>75</v>
      </c>
      <c r="D572" s="3" t="s">
        <v>103</v>
      </c>
      <c r="E572" s="4"/>
      <c r="F572" s="4"/>
      <c r="G572" s="4"/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</row>
    <row r="573" spans="1:15" x14ac:dyDescent="0.4">
      <c r="A573" s="3" t="s">
        <v>100</v>
      </c>
      <c r="B573" s="3" t="s">
        <v>110</v>
      </c>
      <c r="C573" s="3" t="s">
        <v>75</v>
      </c>
      <c r="D573" s="3" t="s">
        <v>104</v>
      </c>
      <c r="E573" s="4"/>
      <c r="F573" s="4"/>
      <c r="G573" s="4"/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</row>
    <row r="574" spans="1:15" x14ac:dyDescent="0.4">
      <c r="A574" s="3" t="s">
        <v>100</v>
      </c>
      <c r="B574" s="3" t="s">
        <v>110</v>
      </c>
      <c r="C574" s="3" t="s">
        <v>75</v>
      </c>
      <c r="D574" s="3" t="s">
        <v>105</v>
      </c>
      <c r="E574" s="4"/>
      <c r="F574" s="4"/>
      <c r="G574" s="4"/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</row>
    <row r="575" spans="1:15" x14ac:dyDescent="0.4">
      <c r="A575" s="3" t="s">
        <v>100</v>
      </c>
      <c r="B575" s="3" t="s">
        <v>110</v>
      </c>
      <c r="C575" s="3" t="s">
        <v>75</v>
      </c>
      <c r="D575" s="3" t="s">
        <v>106</v>
      </c>
      <c r="E575" s="4"/>
      <c r="F575" s="4"/>
      <c r="G575" s="4"/>
      <c r="H575" s="4">
        <v>481.04766785285489</v>
      </c>
      <c r="I575" s="4">
        <v>509.85666213037081</v>
      </c>
      <c r="J575" s="4">
        <v>538.41631569042988</v>
      </c>
      <c r="K575" s="4">
        <v>566.47832423904458</v>
      </c>
      <c r="L575" s="4">
        <v>595.97716634556093</v>
      </c>
      <c r="M575" s="4">
        <v>626.98535768970089</v>
      </c>
      <c r="N575" s="4">
        <v>659.57910122330838</v>
      </c>
      <c r="O575" s="4">
        <v>693.83834680964378</v>
      </c>
    </row>
    <row r="576" spans="1:15" x14ac:dyDescent="0.4">
      <c r="A576" s="3" t="s">
        <v>100</v>
      </c>
      <c r="B576" s="3" t="s">
        <v>110</v>
      </c>
      <c r="C576" s="3" t="s">
        <v>75</v>
      </c>
      <c r="D576" s="3" t="s">
        <v>15</v>
      </c>
      <c r="E576" s="4"/>
      <c r="F576" s="4"/>
      <c r="G576" s="4"/>
      <c r="H576" s="4">
        <v>1.25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</row>
    <row r="577" spans="1:15" x14ac:dyDescent="0.4">
      <c r="A577" s="3" t="s">
        <v>100</v>
      </c>
      <c r="B577" s="3" t="s">
        <v>110</v>
      </c>
      <c r="C577" s="3" t="s">
        <v>75</v>
      </c>
      <c r="D577" s="3" t="s">
        <v>17</v>
      </c>
      <c r="E577" s="4"/>
      <c r="F577" s="4"/>
      <c r="G577" s="4"/>
      <c r="H577" s="4">
        <v>1160.374463916824</v>
      </c>
      <c r="I577" s="4">
        <v>1199.5491419201801</v>
      </c>
      <c r="J577" s="4">
        <v>1236.774922380474</v>
      </c>
      <c r="K577" s="4">
        <v>1271.6534864937589</v>
      </c>
      <c r="L577" s="4">
        <v>1307.6425390164441</v>
      </c>
      <c r="M577" s="4">
        <v>1344.770481040337</v>
      </c>
      <c r="N577" s="4">
        <v>1383.066148166635</v>
      </c>
      <c r="O577" s="4">
        <v>1422.558574483714</v>
      </c>
    </row>
    <row r="578" spans="1:15" x14ac:dyDescent="0.4">
      <c r="A578" s="3" t="s">
        <v>100</v>
      </c>
      <c r="B578" s="3" t="s">
        <v>111</v>
      </c>
      <c r="C578" s="3" t="s">
        <v>89</v>
      </c>
      <c r="D578" s="3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</row>
    <row r="579" spans="1:15" x14ac:dyDescent="0.4">
      <c r="A579" s="3" t="s">
        <v>100</v>
      </c>
      <c r="B579" s="3" t="s">
        <v>111</v>
      </c>
      <c r="C579" s="3" t="s">
        <v>89</v>
      </c>
      <c r="D579" s="3" t="s">
        <v>8</v>
      </c>
      <c r="E579" s="4"/>
      <c r="F579" s="4"/>
      <c r="G579" s="4"/>
      <c r="H579" s="4">
        <v>1</v>
      </c>
      <c r="I579" s="4">
        <v>1</v>
      </c>
      <c r="J579" s="4">
        <v>1</v>
      </c>
      <c r="K579" s="4">
        <v>1</v>
      </c>
      <c r="L579" s="4">
        <v>1</v>
      </c>
      <c r="M579" s="4">
        <v>1</v>
      </c>
      <c r="N579" s="4">
        <v>1</v>
      </c>
      <c r="O579" s="4">
        <v>1</v>
      </c>
    </row>
    <row r="580" spans="1:15" x14ac:dyDescent="0.4">
      <c r="A580" s="3" t="s">
        <v>100</v>
      </c>
      <c r="B580" s="3" t="s">
        <v>111</v>
      </c>
      <c r="C580" s="3" t="s">
        <v>89</v>
      </c>
      <c r="D580" s="3" t="s">
        <v>9</v>
      </c>
      <c r="E580" s="4"/>
      <c r="F580" s="4"/>
      <c r="G580" s="4"/>
      <c r="H580" s="4">
        <v>0.89953498879346161</v>
      </c>
      <c r="I580" s="4">
        <v>0.91673688633765782</v>
      </c>
      <c r="J580" s="4">
        <v>0.93085380932406003</v>
      </c>
      <c r="K580" s="4">
        <v>0.94170142110563715</v>
      </c>
      <c r="L580" s="4">
        <v>0.95263429209424699</v>
      </c>
      <c r="M580" s="4">
        <v>0.96365293663375517</v>
      </c>
      <c r="N580" s="4">
        <v>0.9747579767102289</v>
      </c>
      <c r="O580" s="4">
        <v>0.98594995284722065</v>
      </c>
    </row>
    <row r="581" spans="1:15" x14ac:dyDescent="0.4">
      <c r="A581" s="3" t="s">
        <v>100</v>
      </c>
      <c r="B581" s="3" t="s">
        <v>111</v>
      </c>
      <c r="C581" s="3" t="s">
        <v>89</v>
      </c>
      <c r="D581" s="3" t="s">
        <v>10</v>
      </c>
      <c r="E581" s="4"/>
      <c r="F581" s="4"/>
      <c r="G581" s="4"/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</row>
    <row r="582" spans="1:15" x14ac:dyDescent="0.4">
      <c r="A582" s="3" t="s">
        <v>100</v>
      </c>
      <c r="B582" s="3" t="s">
        <v>111</v>
      </c>
      <c r="C582" s="3" t="s">
        <v>89</v>
      </c>
      <c r="D582" s="3" t="s">
        <v>12</v>
      </c>
      <c r="E582" s="4"/>
      <c r="F582" s="4"/>
      <c r="G582" s="4"/>
      <c r="H582" s="4">
        <v>1025.1075181227361</v>
      </c>
      <c r="I582" s="4">
        <v>1039.764332108098</v>
      </c>
      <c r="J582" s="4">
        <v>1055.7134026880319</v>
      </c>
      <c r="K582" s="4">
        <v>1072.9279161367281</v>
      </c>
      <c r="L582" s="4">
        <v>1090.577364191955</v>
      </c>
      <c r="M582" s="4">
        <v>1108.6650422999351</v>
      </c>
      <c r="N582" s="4">
        <v>1127.1940574575419</v>
      </c>
      <c r="O582" s="4">
        <v>1146.1673533533231</v>
      </c>
    </row>
    <row r="583" spans="1:15" x14ac:dyDescent="0.4">
      <c r="A583" s="3" t="s">
        <v>100</v>
      </c>
      <c r="B583" s="3" t="s">
        <v>111</v>
      </c>
      <c r="C583" s="3" t="s">
        <v>89</v>
      </c>
      <c r="D583" s="3" t="s">
        <v>13</v>
      </c>
      <c r="E583" s="4"/>
      <c r="F583" s="4"/>
      <c r="G583" s="4">
        <v>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</row>
    <row r="584" spans="1:15" x14ac:dyDescent="0.4">
      <c r="A584" s="3" t="s">
        <v>100</v>
      </c>
      <c r="B584" s="3" t="s">
        <v>111</v>
      </c>
      <c r="C584" s="3" t="s">
        <v>89</v>
      </c>
      <c r="D584" s="3" t="s">
        <v>14</v>
      </c>
      <c r="E584" s="4"/>
      <c r="F584" s="4"/>
      <c r="G584" s="4">
        <v>8626.5605181184001</v>
      </c>
      <c r="H584" s="4">
        <v>0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</row>
    <row r="585" spans="1:15" x14ac:dyDescent="0.4">
      <c r="A585" s="3" t="s">
        <v>100</v>
      </c>
      <c r="B585" s="3" t="s">
        <v>111</v>
      </c>
      <c r="C585" s="3" t="s">
        <v>89</v>
      </c>
      <c r="D585" s="3" t="s">
        <v>102</v>
      </c>
      <c r="E585" s="4"/>
      <c r="F585" s="4"/>
      <c r="G585" s="4"/>
      <c r="H585" s="4">
        <v>8.9953498879346172E-2</v>
      </c>
      <c r="I585" s="4">
        <v>9.1673688633765779E-2</v>
      </c>
      <c r="J585" s="4">
        <v>9.3085380932406009E-2</v>
      </c>
      <c r="K585" s="4">
        <v>9.4170142110563723E-2</v>
      </c>
      <c r="L585" s="4">
        <v>9.526342920942471E-2</v>
      </c>
      <c r="M585" s="4">
        <v>9.6365293663375526E-2</v>
      </c>
      <c r="N585" s="4">
        <v>9.7475797671022907E-2</v>
      </c>
      <c r="O585" s="4">
        <v>9.859499528472207E-2</v>
      </c>
    </row>
    <row r="586" spans="1:15" x14ac:dyDescent="0.4">
      <c r="A586" s="3" t="s">
        <v>100</v>
      </c>
      <c r="B586" s="3" t="s">
        <v>111</v>
      </c>
      <c r="C586" s="3" t="s">
        <v>89</v>
      </c>
      <c r="D586" s="3" t="s">
        <v>103</v>
      </c>
      <c r="E586" s="4"/>
      <c r="F586" s="4"/>
      <c r="G586" s="4"/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</row>
    <row r="587" spans="1:15" x14ac:dyDescent="0.4">
      <c r="A587" s="3" t="s">
        <v>100</v>
      </c>
      <c r="B587" s="3" t="s">
        <v>111</v>
      </c>
      <c r="C587" s="3" t="s">
        <v>89</v>
      </c>
      <c r="D587" s="3" t="s">
        <v>104</v>
      </c>
      <c r="E587" s="4"/>
      <c r="F587" s="4"/>
      <c r="G587" s="4"/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</row>
    <row r="588" spans="1:15" x14ac:dyDescent="0.4">
      <c r="A588" s="3" t="s">
        <v>100</v>
      </c>
      <c r="B588" s="3" t="s">
        <v>111</v>
      </c>
      <c r="C588" s="3" t="s">
        <v>89</v>
      </c>
      <c r="D588" s="3" t="s">
        <v>105</v>
      </c>
      <c r="E588" s="4"/>
      <c r="F588" s="4"/>
      <c r="G588" s="4"/>
      <c r="H588" s="4">
        <v>0</v>
      </c>
      <c r="I588" s="4">
        <v>0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</row>
    <row r="589" spans="1:15" x14ac:dyDescent="0.4">
      <c r="A589" s="3" t="s">
        <v>100</v>
      </c>
      <c r="B589" s="3" t="s">
        <v>111</v>
      </c>
      <c r="C589" s="3" t="s">
        <v>89</v>
      </c>
      <c r="D589" s="3" t="s">
        <v>106</v>
      </c>
      <c r="E589" s="4"/>
      <c r="F589" s="4"/>
      <c r="G589" s="4"/>
      <c r="H589" s="4">
        <v>381.52872153656381</v>
      </c>
      <c r="I589" s="4">
        <v>404.37772276863478</v>
      </c>
      <c r="J589" s="4">
        <v>427.02896678969421</v>
      </c>
      <c r="K589" s="4">
        <v>449.28551839733251</v>
      </c>
      <c r="L589" s="4">
        <v>472.68165201948068</v>
      </c>
      <c r="M589" s="4">
        <v>497.27488132146652</v>
      </c>
      <c r="N589" s="4">
        <v>523.12564441938014</v>
      </c>
      <c r="O589" s="4">
        <v>550.29735118121368</v>
      </c>
    </row>
    <row r="590" spans="1:15" x14ac:dyDescent="0.4">
      <c r="A590" s="3" t="s">
        <v>100</v>
      </c>
      <c r="B590" s="3" t="s">
        <v>111</v>
      </c>
      <c r="C590" s="3" t="s">
        <v>89</v>
      </c>
      <c r="D590" s="3" t="s">
        <v>15</v>
      </c>
      <c r="E590" s="4"/>
      <c r="F590" s="4"/>
      <c r="G590" s="4"/>
      <c r="H590" s="4">
        <v>1</v>
      </c>
      <c r="I590" s="4">
        <v>0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</row>
    <row r="591" spans="1:15" x14ac:dyDescent="0.4">
      <c r="A591" s="3" t="s">
        <v>100</v>
      </c>
      <c r="B591" s="3" t="s">
        <v>111</v>
      </c>
      <c r="C591" s="3" t="s">
        <v>89</v>
      </c>
      <c r="D591" s="3" t="s">
        <v>17</v>
      </c>
      <c r="E591" s="4"/>
      <c r="F591" s="4"/>
      <c r="G591" s="4"/>
      <c r="H591" s="4">
        <v>922.12007982662885</v>
      </c>
      <c r="I591" s="4">
        <v>953.19031634173211</v>
      </c>
      <c r="J591" s="4">
        <v>982.71484244661997</v>
      </c>
      <c r="K591" s="4">
        <v>1010.377743369866</v>
      </c>
      <c r="L591" s="4">
        <v>1038.9213953110129</v>
      </c>
      <c r="M591" s="4">
        <v>1068.368323755519</v>
      </c>
      <c r="N591" s="4">
        <v>1098.741398807108</v>
      </c>
      <c r="O591" s="4">
        <v>1130.063647993733</v>
      </c>
    </row>
    <row r="592" spans="1:15" x14ac:dyDescent="0.4">
      <c r="A592" s="3" t="s">
        <v>100</v>
      </c>
      <c r="B592" s="3" t="s">
        <v>112</v>
      </c>
      <c r="C592" s="3" t="s">
        <v>113</v>
      </c>
      <c r="D592" s="3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</row>
    <row r="593" spans="1:15" x14ac:dyDescent="0.4">
      <c r="A593" s="3" t="s">
        <v>100</v>
      </c>
      <c r="B593" s="3" t="s">
        <v>112</v>
      </c>
      <c r="C593" s="3" t="s">
        <v>113</v>
      </c>
      <c r="D593" s="3" t="s">
        <v>8</v>
      </c>
      <c r="E593" s="4"/>
      <c r="F593" s="4"/>
      <c r="G593" s="4"/>
      <c r="H593" s="4">
        <v>2</v>
      </c>
      <c r="I593" s="4">
        <v>2</v>
      </c>
      <c r="J593" s="4">
        <v>2</v>
      </c>
      <c r="K593" s="4">
        <v>2</v>
      </c>
      <c r="L593" s="4">
        <v>2</v>
      </c>
      <c r="M593" s="4">
        <v>2</v>
      </c>
      <c r="N593" s="4">
        <v>2</v>
      </c>
      <c r="O593" s="4">
        <v>2</v>
      </c>
    </row>
    <row r="594" spans="1:15" x14ac:dyDescent="0.4">
      <c r="A594" s="3" t="s">
        <v>100</v>
      </c>
      <c r="B594" s="3" t="s">
        <v>112</v>
      </c>
      <c r="C594" s="3" t="s">
        <v>113</v>
      </c>
      <c r="D594" s="3" t="s">
        <v>9</v>
      </c>
      <c r="E594" s="4"/>
      <c r="F594" s="4"/>
      <c r="G594" s="4"/>
      <c r="H594" s="4">
        <v>1.7468297289130521</v>
      </c>
      <c r="I594" s="4">
        <v>1.78023452850203</v>
      </c>
      <c r="J594" s="4">
        <v>1.807648538029885</v>
      </c>
      <c r="K594" s="4">
        <v>1.8287137895029619</v>
      </c>
      <c r="L594" s="4">
        <v>1.8499446079849551</v>
      </c>
      <c r="M594" s="4">
        <v>1.8713419922932131</v>
      </c>
      <c r="N594" s="4">
        <v>1.8929071502782</v>
      </c>
      <c r="O594" s="4">
        <v>1.914641131596265</v>
      </c>
    </row>
    <row r="595" spans="1:15" x14ac:dyDescent="0.4">
      <c r="A595" s="3" t="s">
        <v>100</v>
      </c>
      <c r="B595" s="3" t="s">
        <v>112</v>
      </c>
      <c r="C595" s="3" t="s">
        <v>113</v>
      </c>
      <c r="D595" s="3" t="s">
        <v>10</v>
      </c>
      <c r="E595" s="4"/>
      <c r="F595" s="4"/>
      <c r="G595" s="4"/>
      <c r="H595" s="4">
        <v>0</v>
      </c>
      <c r="I595" s="4">
        <v>0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</row>
    <row r="596" spans="1:15" x14ac:dyDescent="0.4">
      <c r="A596" s="3" t="s">
        <v>100</v>
      </c>
      <c r="B596" s="3" t="s">
        <v>112</v>
      </c>
      <c r="C596" s="3" t="s">
        <v>113</v>
      </c>
      <c r="D596" s="3" t="s">
        <v>12</v>
      </c>
      <c r="E596" s="4"/>
      <c r="F596" s="4"/>
      <c r="G596" s="4"/>
      <c r="H596" s="4">
        <v>1032.079547891836</v>
      </c>
      <c r="I596" s="4">
        <v>1046.6055368350831</v>
      </c>
      <c r="J596" s="4">
        <v>1062.4508566871391</v>
      </c>
      <c r="K596" s="4">
        <v>1079.5877603077729</v>
      </c>
      <c r="L596" s="4">
        <v>1097.160776916294</v>
      </c>
      <c r="M596" s="4">
        <v>1115.173178665008</v>
      </c>
      <c r="N596" s="4">
        <v>1133.6280491457981</v>
      </c>
      <c r="O596" s="4">
        <v>1152.528309811715</v>
      </c>
    </row>
    <row r="597" spans="1:15" x14ac:dyDescent="0.4">
      <c r="A597" s="3" t="s">
        <v>100</v>
      </c>
      <c r="B597" s="3" t="s">
        <v>112</v>
      </c>
      <c r="C597" s="3" t="s">
        <v>113</v>
      </c>
      <c r="D597" s="3" t="s">
        <v>13</v>
      </c>
      <c r="E597" s="4"/>
      <c r="F597" s="4"/>
      <c r="G597" s="4">
        <v>0</v>
      </c>
      <c r="H597" s="4">
        <v>0</v>
      </c>
      <c r="I597" s="4">
        <v>0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</row>
    <row r="598" spans="1:15" x14ac:dyDescent="0.4">
      <c r="A598" s="3" t="s">
        <v>100</v>
      </c>
      <c r="B598" s="3" t="s">
        <v>112</v>
      </c>
      <c r="C598" s="3" t="s">
        <v>113</v>
      </c>
      <c r="D598" s="3" t="s">
        <v>14</v>
      </c>
      <c r="E598" s="4"/>
      <c r="F598" s="4"/>
      <c r="G598" s="4">
        <v>17253.1210362368</v>
      </c>
      <c r="H598" s="4">
        <v>0</v>
      </c>
      <c r="I598" s="4">
        <v>0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</row>
    <row r="599" spans="1:15" x14ac:dyDescent="0.4">
      <c r="A599" s="3" t="s">
        <v>100</v>
      </c>
      <c r="B599" s="3" t="s">
        <v>112</v>
      </c>
      <c r="C599" s="3" t="s">
        <v>113</v>
      </c>
      <c r="D599" s="3" t="s">
        <v>102</v>
      </c>
      <c r="E599" s="4"/>
      <c r="F599" s="4"/>
      <c r="G599" s="4"/>
      <c r="H599" s="4">
        <v>0.17468297289130519</v>
      </c>
      <c r="I599" s="4">
        <v>0.17802345285020299</v>
      </c>
      <c r="J599" s="4">
        <v>0.18076485380298851</v>
      </c>
      <c r="K599" s="4">
        <v>0.18287137895029629</v>
      </c>
      <c r="L599" s="4">
        <v>0.18499446079849549</v>
      </c>
      <c r="M599" s="4">
        <v>0.18713419922932131</v>
      </c>
      <c r="N599" s="4">
        <v>0.18929071502782011</v>
      </c>
      <c r="O599" s="4">
        <v>0.1914641131596265</v>
      </c>
    </row>
    <row r="600" spans="1:15" x14ac:dyDescent="0.4">
      <c r="A600" s="3" t="s">
        <v>100</v>
      </c>
      <c r="B600" s="3" t="s">
        <v>112</v>
      </c>
      <c r="C600" s="3" t="s">
        <v>113</v>
      </c>
      <c r="D600" s="3" t="s">
        <v>103</v>
      </c>
      <c r="E600" s="4"/>
      <c r="F600" s="4"/>
      <c r="G600" s="4"/>
      <c r="H600" s="4">
        <v>0</v>
      </c>
      <c r="I600" s="4">
        <v>0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</row>
    <row r="601" spans="1:15" x14ac:dyDescent="0.4">
      <c r="A601" s="3" t="s">
        <v>100</v>
      </c>
      <c r="B601" s="3" t="s">
        <v>112</v>
      </c>
      <c r="C601" s="3" t="s">
        <v>113</v>
      </c>
      <c r="D601" s="3" t="s">
        <v>104</v>
      </c>
      <c r="E601" s="4"/>
      <c r="F601" s="4"/>
      <c r="G601" s="4"/>
      <c r="H601" s="4">
        <v>0</v>
      </c>
      <c r="I601" s="4">
        <v>0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</row>
    <row r="602" spans="1:15" x14ac:dyDescent="0.4">
      <c r="A602" s="3" t="s">
        <v>100</v>
      </c>
      <c r="B602" s="3" t="s">
        <v>112</v>
      </c>
      <c r="C602" s="3" t="s">
        <v>113</v>
      </c>
      <c r="D602" s="3" t="s">
        <v>105</v>
      </c>
      <c r="E602" s="4"/>
      <c r="F602" s="4"/>
      <c r="G602" s="4"/>
      <c r="H602" s="4">
        <v>0</v>
      </c>
      <c r="I602" s="4">
        <v>0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</row>
    <row r="603" spans="1:15" x14ac:dyDescent="0.4">
      <c r="A603" s="3" t="s">
        <v>100</v>
      </c>
      <c r="B603" s="3" t="s">
        <v>112</v>
      </c>
      <c r="C603" s="3" t="s">
        <v>113</v>
      </c>
      <c r="D603" s="3" t="s">
        <v>106</v>
      </c>
      <c r="E603" s="4"/>
      <c r="F603" s="4"/>
      <c r="G603" s="4"/>
      <c r="H603" s="4">
        <v>740.90026682362145</v>
      </c>
      <c r="I603" s="4">
        <v>785.27131978476098</v>
      </c>
      <c r="J603" s="4">
        <v>829.25834301986879</v>
      </c>
      <c r="K603" s="4">
        <v>872.47890308219314</v>
      </c>
      <c r="L603" s="4">
        <v>917.91244625943887</v>
      </c>
      <c r="M603" s="4">
        <v>965.67065979186248</v>
      </c>
      <c r="N603" s="4">
        <v>1015.870909984567</v>
      </c>
      <c r="O603" s="4">
        <v>1068.636334062782</v>
      </c>
    </row>
    <row r="604" spans="1:15" x14ac:dyDescent="0.4">
      <c r="A604" s="3" t="s">
        <v>100</v>
      </c>
      <c r="B604" s="3" t="s">
        <v>112</v>
      </c>
      <c r="C604" s="3" t="s">
        <v>113</v>
      </c>
      <c r="D604" s="3" t="s">
        <v>15</v>
      </c>
      <c r="E604" s="4"/>
      <c r="F604" s="4"/>
      <c r="G604" s="4"/>
      <c r="H604" s="4">
        <v>2</v>
      </c>
      <c r="I604" s="4">
        <v>0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</row>
    <row r="605" spans="1:15" x14ac:dyDescent="0.4">
      <c r="A605" s="3" t="s">
        <v>100</v>
      </c>
      <c r="B605" s="3" t="s">
        <v>112</v>
      </c>
      <c r="C605" s="3" t="s">
        <v>113</v>
      </c>
      <c r="D605" s="3" t="s">
        <v>17</v>
      </c>
      <c r="E605" s="4"/>
      <c r="F605" s="4"/>
      <c r="G605" s="4"/>
      <c r="H605" s="4">
        <v>1802.867236860601</v>
      </c>
      <c r="I605" s="4">
        <v>1863.2033143952181</v>
      </c>
      <c r="J605" s="4">
        <v>1920.537737819106</v>
      </c>
      <c r="K605" s="4">
        <v>1974.257024253443</v>
      </c>
      <c r="L605" s="4">
        <v>2029.686663348881</v>
      </c>
      <c r="M605" s="4">
        <v>2086.87039791493</v>
      </c>
      <c r="N605" s="4">
        <v>2145.8526399840089</v>
      </c>
      <c r="O605" s="4">
        <v>2206.6781072946328</v>
      </c>
    </row>
    <row r="606" spans="1:15" x14ac:dyDescent="0.4">
      <c r="A606" s="3" t="s">
        <v>121</v>
      </c>
      <c r="B606" s="3" t="s">
        <v>114</v>
      </c>
      <c r="C606" s="3" t="s">
        <v>6</v>
      </c>
      <c r="D606" s="3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</row>
    <row r="607" spans="1:15" x14ac:dyDescent="0.4">
      <c r="A607" s="3" t="s">
        <v>121</v>
      </c>
      <c r="B607" s="3" t="s">
        <v>114</v>
      </c>
      <c r="C607" s="3" t="s">
        <v>6</v>
      </c>
      <c r="D607" s="3" t="s">
        <v>8</v>
      </c>
      <c r="E607" s="4">
        <v>6.8</v>
      </c>
      <c r="F607" s="4">
        <v>6.8</v>
      </c>
      <c r="G607" s="4">
        <v>6.8</v>
      </c>
      <c r="H607" s="4">
        <v>6.8</v>
      </c>
      <c r="I607" s="4">
        <v>6.8</v>
      </c>
      <c r="J607" s="4">
        <v>6.8</v>
      </c>
      <c r="K607" s="4">
        <v>6.8</v>
      </c>
      <c r="L607" s="4">
        <v>6.8</v>
      </c>
      <c r="M607" s="4">
        <v>6.8</v>
      </c>
      <c r="N607" s="4">
        <v>6.8</v>
      </c>
      <c r="O607" s="4">
        <v>6.8</v>
      </c>
    </row>
    <row r="608" spans="1:15" x14ac:dyDescent="0.4">
      <c r="A608" s="3" t="s">
        <v>121</v>
      </c>
      <c r="B608" s="3" t="s">
        <v>114</v>
      </c>
      <c r="C608" s="3" t="s">
        <v>6</v>
      </c>
      <c r="D608" s="3" t="s">
        <v>9</v>
      </c>
      <c r="E608" s="4">
        <v>6.8000100000000003</v>
      </c>
      <c r="F608" s="4">
        <v>6.8000100000000003</v>
      </c>
      <c r="G608" s="4">
        <v>6.8000100000000003</v>
      </c>
      <c r="H608" s="4">
        <v>6.8000100000000003</v>
      </c>
      <c r="I608" s="4">
        <v>6.8000100000000003</v>
      </c>
      <c r="J608" s="4">
        <v>6.8000100000000003</v>
      </c>
      <c r="K608" s="4">
        <v>6.8000100000000003</v>
      </c>
      <c r="L608" s="4">
        <v>6.8000100000000003</v>
      </c>
      <c r="M608" s="4">
        <v>6.8000100000000003</v>
      </c>
      <c r="N608" s="4">
        <v>6.8000100000000003</v>
      </c>
      <c r="O608" s="4">
        <v>6.8000100000000003</v>
      </c>
    </row>
    <row r="609" spans="1:15" x14ac:dyDescent="0.4">
      <c r="A609" s="3" t="s">
        <v>121</v>
      </c>
      <c r="B609" s="3" t="s">
        <v>114</v>
      </c>
      <c r="C609" s="3" t="s">
        <v>6</v>
      </c>
      <c r="D609" s="3" t="s">
        <v>10</v>
      </c>
      <c r="E609" s="4">
        <v>0</v>
      </c>
      <c r="F609" s="4">
        <v>0</v>
      </c>
      <c r="G609" s="4">
        <v>0</v>
      </c>
      <c r="H609" s="4">
        <v>0</v>
      </c>
      <c r="I609" s="4">
        <v>0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</row>
    <row r="610" spans="1:15" x14ac:dyDescent="0.4">
      <c r="A610" s="3" t="s">
        <v>121</v>
      </c>
      <c r="B610" s="3" t="s">
        <v>114</v>
      </c>
      <c r="C610" s="3" t="s">
        <v>6</v>
      </c>
      <c r="D610" s="3" t="s">
        <v>12</v>
      </c>
      <c r="E610" s="4">
        <v>5246.1180860000004</v>
      </c>
      <c r="F610" s="4">
        <v>5202.7430679999998</v>
      </c>
      <c r="G610" s="4">
        <v>5272.3238270000002</v>
      </c>
      <c r="H610" s="4">
        <v>5383.8237289999997</v>
      </c>
      <c r="I610" s="4">
        <v>5597.363952282737</v>
      </c>
      <c r="J610" s="4">
        <v>5802.0982971248059</v>
      </c>
      <c r="K610" s="4">
        <v>6014.4548734483778</v>
      </c>
      <c r="L610" s="4">
        <v>6234.7217831002781</v>
      </c>
      <c r="M610" s="4">
        <v>6463.198155093789</v>
      </c>
      <c r="N610" s="4">
        <v>6700.1945719868518</v>
      </c>
      <c r="O610" s="4">
        <v>6946.0335128800452</v>
      </c>
    </row>
    <row r="611" spans="1:15" x14ac:dyDescent="0.4">
      <c r="A611" s="3" t="s">
        <v>121</v>
      </c>
      <c r="B611" s="3" t="s">
        <v>114</v>
      </c>
      <c r="C611" s="3" t="s">
        <v>6</v>
      </c>
      <c r="D611" s="3" t="s">
        <v>13</v>
      </c>
      <c r="E611" s="4">
        <v>0</v>
      </c>
      <c r="F611" s="4">
        <v>0</v>
      </c>
      <c r="G611" s="4">
        <v>0</v>
      </c>
      <c r="H611" s="4">
        <v>0</v>
      </c>
      <c r="I611" s="4">
        <v>0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</row>
    <row r="612" spans="1:15" x14ac:dyDescent="0.4">
      <c r="A612" s="3" t="s">
        <v>121</v>
      </c>
      <c r="B612" s="3" t="s">
        <v>114</v>
      </c>
      <c r="C612" s="3" t="s">
        <v>6</v>
      </c>
      <c r="D612" s="3" t="s">
        <v>14</v>
      </c>
      <c r="E612" s="4">
        <v>0</v>
      </c>
      <c r="F612" s="4">
        <v>0</v>
      </c>
      <c r="G612" s="4">
        <v>0</v>
      </c>
      <c r="H612" s="4">
        <v>0</v>
      </c>
      <c r="I612" s="4">
        <v>0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</row>
    <row r="613" spans="1:15" x14ac:dyDescent="0.4">
      <c r="A613" s="3" t="s">
        <v>121</v>
      </c>
      <c r="B613" s="3" t="s">
        <v>114</v>
      </c>
      <c r="C613" s="3" t="s">
        <v>6</v>
      </c>
      <c r="D613" s="3" t="s">
        <v>15</v>
      </c>
      <c r="E613" s="4">
        <v>0</v>
      </c>
      <c r="F613" s="4">
        <v>0</v>
      </c>
      <c r="G613" s="4">
        <v>0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</row>
    <row r="614" spans="1:15" x14ac:dyDescent="0.4">
      <c r="A614" s="3" t="s">
        <v>121</v>
      </c>
      <c r="B614" s="3" t="s">
        <v>114</v>
      </c>
      <c r="C614" s="3" t="s">
        <v>6</v>
      </c>
      <c r="D614" s="3" t="s">
        <v>17</v>
      </c>
      <c r="E614" s="4">
        <v>35673.655445980861</v>
      </c>
      <c r="F614" s="4">
        <v>35378.704889830682</v>
      </c>
      <c r="G614" s="4">
        <v>35851.854746838268</v>
      </c>
      <c r="H614" s="4">
        <v>36610.055195437293</v>
      </c>
      <c r="I614" s="4">
        <v>38062.130849162131</v>
      </c>
      <c r="J614" s="4">
        <v>39454.326441431651</v>
      </c>
      <c r="K614" s="4">
        <v>40898.353283997712</v>
      </c>
      <c r="L614" s="4">
        <v>42396.170472299716</v>
      </c>
      <c r="M614" s="4">
        <v>43949.812086619313</v>
      </c>
      <c r="N614" s="4">
        <v>45561.390091456313</v>
      </c>
      <c r="O614" s="4">
        <v>47233.097347919444</v>
      </c>
    </row>
    <row r="615" spans="1:15" x14ac:dyDescent="0.4">
      <c r="A615" s="3" t="s">
        <v>121</v>
      </c>
      <c r="B615" s="3" t="s">
        <v>115</v>
      </c>
      <c r="C615" s="3" t="s">
        <v>19</v>
      </c>
      <c r="D615" s="3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</row>
    <row r="616" spans="1:15" x14ac:dyDescent="0.4">
      <c r="A616" s="3" t="s">
        <v>121</v>
      </c>
      <c r="B616" s="3" t="s">
        <v>115</v>
      </c>
      <c r="C616" s="3" t="s">
        <v>19</v>
      </c>
      <c r="D616" s="3" t="s">
        <v>8</v>
      </c>
      <c r="E616" s="4"/>
      <c r="F616" s="4"/>
      <c r="G616" s="4"/>
      <c r="H616" s="4">
        <v>3.1</v>
      </c>
      <c r="I616" s="4">
        <v>3.1</v>
      </c>
      <c r="J616" s="4">
        <v>3.1</v>
      </c>
      <c r="K616" s="4">
        <v>3.1</v>
      </c>
      <c r="L616" s="4">
        <v>3.1</v>
      </c>
      <c r="M616" s="4">
        <v>3.1</v>
      </c>
      <c r="N616" s="4">
        <v>3.1</v>
      </c>
      <c r="O616" s="4">
        <v>3.1</v>
      </c>
    </row>
    <row r="617" spans="1:15" x14ac:dyDescent="0.4">
      <c r="A617" s="3" t="s">
        <v>121</v>
      </c>
      <c r="B617" s="3" t="s">
        <v>115</v>
      </c>
      <c r="C617" s="3" t="s">
        <v>19</v>
      </c>
      <c r="D617" s="3" t="s">
        <v>9</v>
      </c>
      <c r="E617" s="4"/>
      <c r="F617" s="4"/>
      <c r="G617" s="4"/>
      <c r="H617" s="4">
        <v>2.8170959999999998</v>
      </c>
      <c r="I617" s="4">
        <v>2.870968</v>
      </c>
      <c r="J617" s="4">
        <v>2.915178</v>
      </c>
      <c r="K617" s="4">
        <v>2.9491499999999999</v>
      </c>
      <c r="L617" s="4">
        <v>2.9833889999999998</v>
      </c>
      <c r="M617" s="4">
        <v>3.0178959999999999</v>
      </c>
      <c r="N617" s="4">
        <v>3.0526740000000001</v>
      </c>
      <c r="O617" s="4">
        <v>3.0877240000000001</v>
      </c>
    </row>
    <row r="618" spans="1:15" x14ac:dyDescent="0.4">
      <c r="A618" s="3" t="s">
        <v>121</v>
      </c>
      <c r="B618" s="3" t="s">
        <v>115</v>
      </c>
      <c r="C618" s="3" t="s">
        <v>19</v>
      </c>
      <c r="D618" s="3" t="s">
        <v>10</v>
      </c>
      <c r="E618" s="4"/>
      <c r="F618" s="4"/>
      <c r="G618" s="4"/>
      <c r="H618" s="4">
        <v>0</v>
      </c>
      <c r="I618" s="4">
        <v>0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4">
        <v>0</v>
      </c>
    </row>
    <row r="619" spans="1:15" x14ac:dyDescent="0.4">
      <c r="A619" s="3" t="s">
        <v>121</v>
      </c>
      <c r="B619" s="3" t="s">
        <v>115</v>
      </c>
      <c r="C619" s="3" t="s">
        <v>19</v>
      </c>
      <c r="D619" s="3" t="s">
        <v>12</v>
      </c>
      <c r="E619" s="4"/>
      <c r="F619" s="4"/>
      <c r="G619" s="4"/>
      <c r="H619" s="4">
        <v>4229.9436250117624</v>
      </c>
      <c r="I619" s="4">
        <v>4359.9288349763974</v>
      </c>
      <c r="J619" s="4">
        <v>4498.4772979645859</v>
      </c>
      <c r="K619" s="4">
        <v>4645.7743455903519</v>
      </c>
      <c r="L619" s="4">
        <v>4799.2999538643762</v>
      </c>
      <c r="M619" s="4">
        <v>4959.2959629661718</v>
      </c>
      <c r="N619" s="4">
        <v>5126.013489976549</v>
      </c>
      <c r="O619" s="4">
        <v>5299.7143053560176</v>
      </c>
    </row>
    <row r="620" spans="1:15" x14ac:dyDescent="0.4">
      <c r="A620" s="3" t="s">
        <v>121</v>
      </c>
      <c r="B620" s="3" t="s">
        <v>115</v>
      </c>
      <c r="C620" s="3" t="s">
        <v>19</v>
      </c>
      <c r="D620" s="3" t="s">
        <v>13</v>
      </c>
      <c r="E620" s="4"/>
      <c r="F620" s="4"/>
      <c r="G620" s="4">
        <v>0</v>
      </c>
      <c r="H620" s="4">
        <v>0</v>
      </c>
      <c r="I620" s="4">
        <v>0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</row>
    <row r="621" spans="1:15" x14ac:dyDescent="0.4">
      <c r="A621" s="3" t="s">
        <v>121</v>
      </c>
      <c r="B621" s="3" t="s">
        <v>115</v>
      </c>
      <c r="C621" s="3" t="s">
        <v>19</v>
      </c>
      <c r="D621" s="3" t="s">
        <v>14</v>
      </c>
      <c r="E621" s="4"/>
      <c r="F621" s="4"/>
      <c r="G621" s="4">
        <v>71769.584808063999</v>
      </c>
      <c r="H621" s="4">
        <v>0</v>
      </c>
      <c r="I621" s="4">
        <v>0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</row>
    <row r="622" spans="1:15" x14ac:dyDescent="0.4">
      <c r="A622" s="3" t="s">
        <v>121</v>
      </c>
      <c r="B622" s="3" t="s">
        <v>115</v>
      </c>
      <c r="C622" s="3" t="s">
        <v>19</v>
      </c>
      <c r="D622" s="3" t="s">
        <v>15</v>
      </c>
      <c r="E622" s="4"/>
      <c r="F622" s="4"/>
      <c r="G622" s="4"/>
      <c r="H622" s="4">
        <v>3.1</v>
      </c>
      <c r="I622" s="4">
        <v>0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</row>
    <row r="623" spans="1:15" x14ac:dyDescent="0.4">
      <c r="A623" s="3" t="s">
        <v>121</v>
      </c>
      <c r="B623" s="3" t="s">
        <v>115</v>
      </c>
      <c r="C623" s="3" t="s">
        <v>19</v>
      </c>
      <c r="D623" s="3" t="s">
        <v>17</v>
      </c>
      <c r="E623" s="4"/>
      <c r="F623" s="4"/>
      <c r="G623" s="4"/>
      <c r="H623" s="4">
        <v>11916.15726624614</v>
      </c>
      <c r="I623" s="4">
        <v>12517.21616749452</v>
      </c>
      <c r="J623" s="4">
        <v>13113.862052525799</v>
      </c>
      <c r="K623" s="4">
        <v>13701.08541129779</v>
      </c>
      <c r="L623" s="4">
        <v>14318.178690059491</v>
      </c>
      <c r="M623" s="4">
        <v>14966.639449451761</v>
      </c>
      <c r="N623" s="4">
        <v>15648.048104500671</v>
      </c>
      <c r="O623" s="4">
        <v>16364.055053791109</v>
      </c>
    </row>
    <row r="624" spans="1:15" x14ac:dyDescent="0.4">
      <c r="A624" s="3" t="s">
        <v>121</v>
      </c>
      <c r="B624" s="3" t="s">
        <v>116</v>
      </c>
      <c r="C624" s="3" t="s">
        <v>49</v>
      </c>
      <c r="D624" s="3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</row>
    <row r="625" spans="1:15" x14ac:dyDescent="0.4">
      <c r="A625" s="3" t="s">
        <v>121</v>
      </c>
      <c r="B625" s="3" t="s">
        <v>116</v>
      </c>
      <c r="C625" s="3" t="s">
        <v>49</v>
      </c>
      <c r="D625" s="3" t="s">
        <v>8</v>
      </c>
      <c r="E625" s="4"/>
      <c r="F625" s="4"/>
      <c r="G625" s="4"/>
      <c r="H625" s="4">
        <v>2.23</v>
      </c>
      <c r="I625" s="4">
        <v>2.23</v>
      </c>
      <c r="J625" s="4">
        <v>2.23</v>
      </c>
      <c r="K625" s="4">
        <v>2.23</v>
      </c>
      <c r="L625" s="4">
        <v>2.23</v>
      </c>
      <c r="M625" s="4">
        <v>2.23</v>
      </c>
      <c r="N625" s="4">
        <v>2.23</v>
      </c>
      <c r="O625" s="4">
        <v>2.23</v>
      </c>
    </row>
    <row r="626" spans="1:15" x14ac:dyDescent="0.4">
      <c r="A626" s="3" t="s">
        <v>121</v>
      </c>
      <c r="B626" s="3" t="s">
        <v>116</v>
      </c>
      <c r="C626" s="3" t="s">
        <v>49</v>
      </c>
      <c r="D626" s="3" t="s">
        <v>9</v>
      </c>
      <c r="E626" s="4"/>
      <c r="F626" s="4"/>
      <c r="G626" s="4"/>
      <c r="H626" s="4">
        <v>2.0302259999999999</v>
      </c>
      <c r="I626" s="4">
        <v>2.0690499999999998</v>
      </c>
      <c r="J626" s="4">
        <v>2.100911</v>
      </c>
      <c r="K626" s="4">
        <v>2.125394</v>
      </c>
      <c r="L626" s="4">
        <v>2.1500689999999998</v>
      </c>
      <c r="M626" s="4">
        <v>2.174938</v>
      </c>
      <c r="N626" s="4">
        <v>2.200002</v>
      </c>
      <c r="O626" s="4">
        <v>2.2252619999999999</v>
      </c>
    </row>
    <row r="627" spans="1:15" x14ac:dyDescent="0.4">
      <c r="A627" s="3" t="s">
        <v>121</v>
      </c>
      <c r="B627" s="3" t="s">
        <v>116</v>
      </c>
      <c r="C627" s="3" t="s">
        <v>49</v>
      </c>
      <c r="D627" s="3" t="s">
        <v>10</v>
      </c>
      <c r="E627" s="4"/>
      <c r="F627" s="4"/>
      <c r="G627" s="4"/>
      <c r="H627" s="4">
        <v>0</v>
      </c>
      <c r="I627" s="4">
        <v>0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</row>
    <row r="628" spans="1:15" x14ac:dyDescent="0.4">
      <c r="A628" s="3" t="s">
        <v>121</v>
      </c>
      <c r="B628" s="3" t="s">
        <v>116</v>
      </c>
      <c r="C628" s="3" t="s">
        <v>49</v>
      </c>
      <c r="D628" s="3" t="s">
        <v>12</v>
      </c>
      <c r="E628" s="4"/>
      <c r="F628" s="4"/>
      <c r="G628" s="4"/>
      <c r="H628" s="4">
        <v>4271.2523370081553</v>
      </c>
      <c r="I628" s="4">
        <v>4400.4626047515076</v>
      </c>
      <c r="J628" s="4">
        <v>4538.3964593429646</v>
      </c>
      <c r="K628" s="4">
        <v>4685.2336507281107</v>
      </c>
      <c r="L628" s="4">
        <v>4838.3065391287246</v>
      </c>
      <c r="M628" s="4">
        <v>4997.8563684589781</v>
      </c>
      <c r="N628" s="4">
        <v>5164.134528085202</v>
      </c>
      <c r="O628" s="4">
        <v>5337.4025632953299</v>
      </c>
    </row>
    <row r="629" spans="1:15" x14ac:dyDescent="0.4">
      <c r="A629" s="3" t="s">
        <v>121</v>
      </c>
      <c r="B629" s="3" t="s">
        <v>116</v>
      </c>
      <c r="C629" s="3" t="s">
        <v>49</v>
      </c>
      <c r="D629" s="3" t="s">
        <v>13</v>
      </c>
      <c r="E629" s="4"/>
      <c r="F629" s="4"/>
      <c r="G629" s="4">
        <v>0</v>
      </c>
      <c r="H629" s="4">
        <v>0</v>
      </c>
      <c r="I629" s="4">
        <v>0</v>
      </c>
      <c r="J629" s="4">
        <v>0</v>
      </c>
      <c r="K629" s="4">
        <v>0</v>
      </c>
      <c r="L629" s="4">
        <v>0</v>
      </c>
      <c r="M629" s="4">
        <v>0</v>
      </c>
      <c r="N629" s="4">
        <v>0</v>
      </c>
      <c r="O629" s="4">
        <v>0</v>
      </c>
    </row>
    <row r="630" spans="1:15" x14ac:dyDescent="0.4">
      <c r="A630" s="3" t="s">
        <v>121</v>
      </c>
      <c r="B630" s="3" t="s">
        <v>116</v>
      </c>
      <c r="C630" s="3" t="s">
        <v>49</v>
      </c>
      <c r="D630" s="3" t="s">
        <v>14</v>
      </c>
      <c r="E630" s="4"/>
      <c r="F630" s="4"/>
      <c r="G630" s="4">
        <v>55172.793240448009</v>
      </c>
      <c r="H630" s="4">
        <v>0</v>
      </c>
      <c r="I630" s="4">
        <v>0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</row>
    <row r="631" spans="1:15" x14ac:dyDescent="0.4">
      <c r="A631" s="3" t="s">
        <v>121</v>
      </c>
      <c r="B631" s="3" t="s">
        <v>116</v>
      </c>
      <c r="C631" s="3" t="s">
        <v>49</v>
      </c>
      <c r="D631" s="3" t="s">
        <v>15</v>
      </c>
      <c r="E631" s="4"/>
      <c r="F631" s="4"/>
      <c r="G631" s="4"/>
      <c r="H631" s="4">
        <v>2.23</v>
      </c>
      <c r="I631" s="4">
        <v>0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</row>
    <row r="632" spans="1:15" x14ac:dyDescent="0.4">
      <c r="A632" s="3" t="s">
        <v>121</v>
      </c>
      <c r="B632" s="3" t="s">
        <v>116</v>
      </c>
      <c r="C632" s="3" t="s">
        <v>49</v>
      </c>
      <c r="D632" s="3" t="s">
        <v>17</v>
      </c>
      <c r="E632" s="4"/>
      <c r="F632" s="4"/>
      <c r="G632" s="4"/>
      <c r="H632" s="4">
        <v>8671.6075471547192</v>
      </c>
      <c r="I632" s="4">
        <v>9104.7771523611082</v>
      </c>
      <c r="J632" s="4">
        <v>9534.7670437946872</v>
      </c>
      <c r="K632" s="4">
        <v>9957.9674898556241</v>
      </c>
      <c r="L632" s="4">
        <v>10402.69290227796</v>
      </c>
      <c r="M632" s="4">
        <v>10870.02773430343</v>
      </c>
      <c r="N632" s="4">
        <v>11361.106290056499</v>
      </c>
      <c r="O632" s="4">
        <v>11877.11910280369</v>
      </c>
    </row>
    <row r="633" spans="1:15" x14ac:dyDescent="0.4">
      <c r="A633" s="3" t="s">
        <v>121</v>
      </c>
      <c r="B633" s="3" t="s">
        <v>117</v>
      </c>
      <c r="C633" s="3" t="s">
        <v>63</v>
      </c>
      <c r="D633" s="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</row>
    <row r="634" spans="1:15" x14ac:dyDescent="0.4">
      <c r="A634" s="3" t="s">
        <v>121</v>
      </c>
      <c r="B634" s="3" t="s">
        <v>117</v>
      </c>
      <c r="C634" s="3" t="s">
        <v>63</v>
      </c>
      <c r="D634" s="3" t="s">
        <v>8</v>
      </c>
      <c r="E634" s="4"/>
      <c r="F634" s="4"/>
      <c r="G634" s="4"/>
      <c r="H634" s="4">
        <v>1.54</v>
      </c>
      <c r="I634" s="4">
        <v>1.54</v>
      </c>
      <c r="J634" s="4">
        <v>1.54</v>
      </c>
      <c r="K634" s="4">
        <v>1.54</v>
      </c>
      <c r="L634" s="4">
        <v>1.54</v>
      </c>
      <c r="M634" s="4">
        <v>1.54</v>
      </c>
      <c r="N634" s="4">
        <v>1.54</v>
      </c>
      <c r="O634" s="4">
        <v>1.54</v>
      </c>
    </row>
    <row r="635" spans="1:15" x14ac:dyDescent="0.4">
      <c r="A635" s="3" t="s">
        <v>121</v>
      </c>
      <c r="B635" s="3" t="s">
        <v>117</v>
      </c>
      <c r="C635" s="3" t="s">
        <v>63</v>
      </c>
      <c r="D635" s="3" t="s">
        <v>9</v>
      </c>
      <c r="E635" s="4"/>
      <c r="F635" s="4"/>
      <c r="G635" s="4"/>
      <c r="H635" s="4">
        <v>1.3967069999999999</v>
      </c>
      <c r="I635" s="4">
        <v>1.423416</v>
      </c>
      <c r="J635" s="4">
        <v>1.445336</v>
      </c>
      <c r="K635" s="4">
        <v>1.4621789999999999</v>
      </c>
      <c r="L635" s="4">
        <v>1.4791540000000001</v>
      </c>
      <c r="M635" s="4">
        <v>1.4962629999999999</v>
      </c>
      <c r="N635" s="4">
        <v>1.513506</v>
      </c>
      <c r="O635" s="4">
        <v>1.5308839999999999</v>
      </c>
    </row>
    <row r="636" spans="1:15" x14ac:dyDescent="0.4">
      <c r="A636" s="3" t="s">
        <v>121</v>
      </c>
      <c r="B636" s="3" t="s">
        <v>117</v>
      </c>
      <c r="C636" s="3" t="s">
        <v>63</v>
      </c>
      <c r="D636" s="3" t="s">
        <v>10</v>
      </c>
      <c r="E636" s="4"/>
      <c r="F636" s="4"/>
      <c r="G636" s="4"/>
      <c r="H636" s="4">
        <v>0</v>
      </c>
      <c r="I636" s="4">
        <v>0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</row>
    <row r="637" spans="1:15" x14ac:dyDescent="0.4">
      <c r="A637" s="3" t="s">
        <v>121</v>
      </c>
      <c r="B637" s="3" t="s">
        <v>117</v>
      </c>
      <c r="C637" s="3" t="s">
        <v>63</v>
      </c>
      <c r="D637" s="3" t="s">
        <v>12</v>
      </c>
      <c r="E637" s="4"/>
      <c r="F637" s="4"/>
      <c r="G637" s="4"/>
      <c r="H637" s="4">
        <v>4341.8016952002099</v>
      </c>
      <c r="I637" s="4">
        <v>4469.6882965660052</v>
      </c>
      <c r="J637" s="4">
        <v>4606.5717143088923</v>
      </c>
      <c r="K637" s="4">
        <v>4752.6237165602624</v>
      </c>
      <c r="L637" s="4">
        <v>4904.9233991114097</v>
      </c>
      <c r="M637" s="4">
        <v>5063.7113886678762</v>
      </c>
      <c r="N637" s="4">
        <v>5229.239247964746</v>
      </c>
      <c r="O637" s="4">
        <v>5401.7681284099754</v>
      </c>
    </row>
    <row r="638" spans="1:15" x14ac:dyDescent="0.4">
      <c r="A638" s="3" t="s">
        <v>121</v>
      </c>
      <c r="B638" s="3" t="s">
        <v>117</v>
      </c>
      <c r="C638" s="3" t="s">
        <v>63</v>
      </c>
      <c r="D638" s="3" t="s">
        <v>13</v>
      </c>
      <c r="E638" s="4"/>
      <c r="F638" s="4"/>
      <c r="G638" s="4">
        <v>0</v>
      </c>
      <c r="H638" s="4">
        <v>0</v>
      </c>
      <c r="I638" s="4">
        <v>0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</row>
    <row r="639" spans="1:15" x14ac:dyDescent="0.4">
      <c r="A639" s="3" t="s">
        <v>121</v>
      </c>
      <c r="B639" s="3" t="s">
        <v>117</v>
      </c>
      <c r="C639" s="3" t="s">
        <v>63</v>
      </c>
      <c r="D639" s="3" t="s">
        <v>14</v>
      </c>
      <c r="E639" s="4"/>
      <c r="F639" s="4"/>
      <c r="G639" s="4">
        <v>42009.820607039997</v>
      </c>
      <c r="H639" s="4">
        <v>0</v>
      </c>
      <c r="I639" s="4">
        <v>0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</row>
    <row r="640" spans="1:15" x14ac:dyDescent="0.4">
      <c r="A640" s="3" t="s">
        <v>121</v>
      </c>
      <c r="B640" s="3" t="s">
        <v>117</v>
      </c>
      <c r="C640" s="3" t="s">
        <v>63</v>
      </c>
      <c r="D640" s="3" t="s">
        <v>15</v>
      </c>
      <c r="E640" s="4"/>
      <c r="F640" s="4"/>
      <c r="G640" s="4"/>
      <c r="H640" s="4">
        <v>1.54</v>
      </c>
      <c r="I640" s="4">
        <v>0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</row>
    <row r="641" spans="1:15" x14ac:dyDescent="0.4">
      <c r="A641" s="3" t="s">
        <v>121</v>
      </c>
      <c r="B641" s="3" t="s">
        <v>117</v>
      </c>
      <c r="C641" s="3" t="s">
        <v>63</v>
      </c>
      <c r="D641" s="3" t="s">
        <v>17</v>
      </c>
      <c r="E641" s="4"/>
      <c r="F641" s="4"/>
      <c r="G641" s="4"/>
      <c r="H641" s="4">
        <v>6064.224820297999</v>
      </c>
      <c r="I641" s="4">
        <v>6362.2258363447963</v>
      </c>
      <c r="J641" s="4">
        <v>6658.0439352723579</v>
      </c>
      <c r="K641" s="4">
        <v>6949.1865932563669</v>
      </c>
      <c r="L641" s="4">
        <v>7255.137065489238</v>
      </c>
      <c r="M641" s="4">
        <v>7576.6439935423623</v>
      </c>
      <c r="N641" s="4">
        <v>7914.4849772301322</v>
      </c>
      <c r="O641" s="4">
        <v>8269.480399492777</v>
      </c>
    </row>
    <row r="642" spans="1:15" x14ac:dyDescent="0.4">
      <c r="A642" s="3" t="s">
        <v>121</v>
      </c>
      <c r="B642" s="3" t="s">
        <v>118</v>
      </c>
      <c r="C642" s="3" t="s">
        <v>75</v>
      </c>
      <c r="D642" s="3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</row>
    <row r="643" spans="1:15" x14ac:dyDescent="0.4">
      <c r="A643" s="3" t="s">
        <v>121</v>
      </c>
      <c r="B643" s="3" t="s">
        <v>118</v>
      </c>
      <c r="C643" s="3" t="s">
        <v>75</v>
      </c>
      <c r="D643" s="3" t="s">
        <v>8</v>
      </c>
      <c r="E643" s="4"/>
      <c r="F643" s="4"/>
      <c r="G643" s="4"/>
      <c r="H643" s="4">
        <v>1.1200000000000001</v>
      </c>
      <c r="I643" s="4">
        <v>1.1200000000000001</v>
      </c>
      <c r="J643" s="4">
        <v>1.1200000000000001</v>
      </c>
      <c r="K643" s="4">
        <v>1.1200000000000001</v>
      </c>
      <c r="L643" s="4">
        <v>1.1200000000000001</v>
      </c>
      <c r="M643" s="4">
        <v>1.1200000000000001</v>
      </c>
      <c r="N643" s="4">
        <v>1.1200000000000001</v>
      </c>
      <c r="O643" s="4">
        <v>1.1200000000000001</v>
      </c>
    </row>
    <row r="644" spans="1:15" x14ac:dyDescent="0.4">
      <c r="A644" s="3" t="s">
        <v>121</v>
      </c>
      <c r="B644" s="3" t="s">
        <v>118</v>
      </c>
      <c r="C644" s="3" t="s">
        <v>75</v>
      </c>
      <c r="D644" s="3" t="s">
        <v>9</v>
      </c>
      <c r="E644" s="4"/>
      <c r="F644" s="4"/>
      <c r="G644" s="4"/>
      <c r="H644" s="4">
        <v>1.0207550000000001</v>
      </c>
      <c r="I644" s="4">
        <v>1.0402750000000001</v>
      </c>
      <c r="J644" s="4">
        <v>1.0562940000000001</v>
      </c>
      <c r="K644" s="4">
        <v>1.0686040000000001</v>
      </c>
      <c r="L644" s="4">
        <v>1.08101</v>
      </c>
      <c r="M644" s="4">
        <v>1.093513</v>
      </c>
      <c r="N644" s="4">
        <v>1.106115</v>
      </c>
      <c r="O644" s="4">
        <v>1.1188149999999999</v>
      </c>
    </row>
    <row r="645" spans="1:15" x14ac:dyDescent="0.4">
      <c r="A645" s="3" t="s">
        <v>121</v>
      </c>
      <c r="B645" s="3" t="s">
        <v>118</v>
      </c>
      <c r="C645" s="3" t="s">
        <v>75</v>
      </c>
      <c r="D645" s="3" t="s">
        <v>10</v>
      </c>
      <c r="E645" s="4"/>
      <c r="F645" s="4"/>
      <c r="G645" s="4"/>
      <c r="H645" s="4">
        <v>0</v>
      </c>
      <c r="I645" s="4">
        <v>0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</row>
    <row r="646" spans="1:15" x14ac:dyDescent="0.4">
      <c r="A646" s="3" t="s">
        <v>121</v>
      </c>
      <c r="B646" s="3" t="s">
        <v>118</v>
      </c>
      <c r="C646" s="3" t="s">
        <v>75</v>
      </c>
      <c r="D646" s="3" t="s">
        <v>12</v>
      </c>
      <c r="E646" s="4"/>
      <c r="F646" s="4"/>
      <c r="G646" s="4"/>
      <c r="H646" s="4">
        <v>4420.2875545857596</v>
      </c>
      <c r="I646" s="4">
        <v>4546.7012027576957</v>
      </c>
      <c r="J646" s="4">
        <v>4682.4173391092663</v>
      </c>
      <c r="K646" s="4">
        <v>4827.5951133189938</v>
      </c>
      <c r="L646" s="4">
        <v>4979.0342716900423</v>
      </c>
      <c r="M646" s="4">
        <v>5136.9754867101456</v>
      </c>
      <c r="N646" s="4">
        <v>5301.6684136508611</v>
      </c>
      <c r="O646" s="4">
        <v>5473.3753984630257</v>
      </c>
    </row>
    <row r="647" spans="1:15" x14ac:dyDescent="0.4">
      <c r="A647" s="3" t="s">
        <v>121</v>
      </c>
      <c r="B647" s="3" t="s">
        <v>118</v>
      </c>
      <c r="C647" s="3" t="s">
        <v>75</v>
      </c>
      <c r="D647" s="3" t="s">
        <v>13</v>
      </c>
      <c r="E647" s="4"/>
      <c r="F647" s="4"/>
      <c r="G647" s="4">
        <v>0</v>
      </c>
      <c r="H647" s="4">
        <v>0</v>
      </c>
      <c r="I647" s="4">
        <v>0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</row>
    <row r="648" spans="1:15" x14ac:dyDescent="0.4">
      <c r="A648" s="3" t="s">
        <v>121</v>
      </c>
      <c r="B648" s="3" t="s">
        <v>118</v>
      </c>
      <c r="C648" s="3" t="s">
        <v>75</v>
      </c>
      <c r="D648" s="3" t="s">
        <v>14</v>
      </c>
      <c r="E648" s="4"/>
      <c r="F648" s="4"/>
      <c r="G648" s="4">
        <v>33997.576391167997</v>
      </c>
      <c r="H648" s="4">
        <v>0</v>
      </c>
      <c r="I648" s="4">
        <v>0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</row>
    <row r="649" spans="1:15" x14ac:dyDescent="0.4">
      <c r="A649" s="3" t="s">
        <v>121</v>
      </c>
      <c r="B649" s="3" t="s">
        <v>118</v>
      </c>
      <c r="C649" s="3" t="s">
        <v>75</v>
      </c>
      <c r="D649" s="3" t="s">
        <v>15</v>
      </c>
      <c r="E649" s="4"/>
      <c r="F649" s="4"/>
      <c r="G649" s="4"/>
      <c r="H649" s="4">
        <v>1.1200000000000001</v>
      </c>
      <c r="I649" s="4">
        <v>0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</row>
    <row r="650" spans="1:15" x14ac:dyDescent="0.4">
      <c r="A650" s="3" t="s">
        <v>121</v>
      </c>
      <c r="B650" s="3" t="s">
        <v>118</v>
      </c>
      <c r="C650" s="3" t="s">
        <v>75</v>
      </c>
      <c r="D650" s="3" t="s">
        <v>17</v>
      </c>
      <c r="E650" s="4"/>
      <c r="F650" s="4"/>
      <c r="G650" s="4"/>
      <c r="H650" s="4">
        <v>4512.030622781188</v>
      </c>
      <c r="I650" s="4">
        <v>4729.8195936987622</v>
      </c>
      <c r="J650" s="4">
        <v>4946.0093407970826</v>
      </c>
      <c r="K650" s="4">
        <v>5158.7874484731301</v>
      </c>
      <c r="L650" s="4">
        <v>5382.3858380396523</v>
      </c>
      <c r="M650" s="4">
        <v>5617.3494753988716</v>
      </c>
      <c r="N650" s="4">
        <v>5864.2549573654223</v>
      </c>
      <c r="O650" s="4">
        <v>6123.6944964314098</v>
      </c>
    </row>
    <row r="651" spans="1:15" x14ac:dyDescent="0.4">
      <c r="A651" s="3" t="s">
        <v>121</v>
      </c>
      <c r="B651" s="3" t="s">
        <v>119</v>
      </c>
      <c r="C651" s="3" t="s">
        <v>89</v>
      </c>
      <c r="D651" s="3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</row>
    <row r="652" spans="1:15" x14ac:dyDescent="0.4">
      <c r="A652" s="3" t="s">
        <v>121</v>
      </c>
      <c r="B652" s="3" t="s">
        <v>119</v>
      </c>
      <c r="C652" s="3" t="s">
        <v>89</v>
      </c>
      <c r="D652" s="3" t="s">
        <v>8</v>
      </c>
      <c r="E652" s="4"/>
      <c r="F652" s="4"/>
      <c r="G652" s="4"/>
      <c r="H652" s="4">
        <v>0.89</v>
      </c>
      <c r="I652" s="4">
        <v>0.89</v>
      </c>
      <c r="J652" s="4">
        <v>0.89</v>
      </c>
      <c r="K652" s="4">
        <v>0.89</v>
      </c>
      <c r="L652" s="4">
        <v>0.89</v>
      </c>
      <c r="M652" s="4">
        <v>0.89</v>
      </c>
      <c r="N652" s="4">
        <v>0.89</v>
      </c>
      <c r="O652" s="4">
        <v>0.89</v>
      </c>
    </row>
    <row r="653" spans="1:15" x14ac:dyDescent="0.4">
      <c r="A653" s="3" t="s">
        <v>121</v>
      </c>
      <c r="B653" s="3" t="s">
        <v>119</v>
      </c>
      <c r="C653" s="3" t="s">
        <v>89</v>
      </c>
      <c r="D653" s="3" t="s">
        <v>9</v>
      </c>
      <c r="E653" s="4"/>
      <c r="F653" s="4"/>
      <c r="G653" s="4"/>
      <c r="H653" s="4">
        <v>0.809581</v>
      </c>
      <c r="I653" s="4">
        <v>0.82506299999999999</v>
      </c>
      <c r="J653" s="4">
        <v>0.83776799999999996</v>
      </c>
      <c r="K653" s="4">
        <v>0.84753100000000003</v>
      </c>
      <c r="L653" s="4">
        <v>0.85737099999999999</v>
      </c>
      <c r="M653" s="4">
        <v>0.86728799999999995</v>
      </c>
      <c r="N653" s="4">
        <v>0.87728200000000001</v>
      </c>
      <c r="O653" s="4">
        <v>0.887355</v>
      </c>
    </row>
    <row r="654" spans="1:15" x14ac:dyDescent="0.4">
      <c r="A654" s="3" t="s">
        <v>121</v>
      </c>
      <c r="B654" s="3" t="s">
        <v>119</v>
      </c>
      <c r="C654" s="3" t="s">
        <v>89</v>
      </c>
      <c r="D654" s="3" t="s">
        <v>10</v>
      </c>
      <c r="E654" s="4"/>
      <c r="F654" s="4"/>
      <c r="G654" s="4"/>
      <c r="H654" s="4">
        <v>0</v>
      </c>
      <c r="I654" s="4">
        <v>0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</row>
    <row r="655" spans="1:15" x14ac:dyDescent="0.4">
      <c r="A655" s="3" t="s">
        <v>121</v>
      </c>
      <c r="B655" s="3" t="s">
        <v>119</v>
      </c>
      <c r="C655" s="3" t="s">
        <v>89</v>
      </c>
      <c r="D655" s="3" t="s">
        <v>12</v>
      </c>
      <c r="E655" s="4"/>
      <c r="F655" s="4"/>
      <c r="G655" s="4"/>
      <c r="H655" s="4">
        <v>4212.3631446008667</v>
      </c>
      <c r="I655" s="4">
        <v>4342.6780727020732</v>
      </c>
      <c r="J655" s="4">
        <v>4481.4882677987925</v>
      </c>
      <c r="K655" s="4">
        <v>4628.9809484692141</v>
      </c>
      <c r="L655" s="4">
        <v>4782.6989917843048</v>
      </c>
      <c r="M655" s="4">
        <v>4942.8845434114664</v>
      </c>
      <c r="N655" s="4">
        <v>5109.7894955855536</v>
      </c>
      <c r="O655" s="4">
        <v>5283.6742470935496</v>
      </c>
    </row>
    <row r="656" spans="1:15" x14ac:dyDescent="0.4">
      <c r="A656" s="3" t="s">
        <v>121</v>
      </c>
      <c r="B656" s="3" t="s">
        <v>119</v>
      </c>
      <c r="C656" s="3" t="s">
        <v>89</v>
      </c>
      <c r="D656" s="3" t="s">
        <v>13</v>
      </c>
      <c r="E656" s="4"/>
      <c r="F656" s="4"/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</row>
    <row r="657" spans="1:15" x14ac:dyDescent="0.4">
      <c r="A657" s="3" t="s">
        <v>121</v>
      </c>
      <c r="B657" s="3" t="s">
        <v>119</v>
      </c>
      <c r="C657" s="3" t="s">
        <v>89</v>
      </c>
      <c r="D657" s="3" t="s">
        <v>14</v>
      </c>
      <c r="E657" s="4"/>
      <c r="F657" s="4"/>
      <c r="G657" s="4">
        <v>20039.772010752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</row>
    <row r="658" spans="1:15" x14ac:dyDescent="0.4">
      <c r="A658" s="3" t="s">
        <v>121</v>
      </c>
      <c r="B658" s="3" t="s">
        <v>119</v>
      </c>
      <c r="C658" s="3" t="s">
        <v>89</v>
      </c>
      <c r="D658" s="3" t="s">
        <v>15</v>
      </c>
      <c r="E658" s="4"/>
      <c r="F658" s="4"/>
      <c r="G658" s="4"/>
      <c r="H658" s="4">
        <v>0.89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</row>
    <row r="659" spans="1:15" x14ac:dyDescent="0.4">
      <c r="A659" s="3" t="s">
        <v>121</v>
      </c>
      <c r="B659" s="3" t="s">
        <v>119</v>
      </c>
      <c r="C659" s="3" t="s">
        <v>89</v>
      </c>
      <c r="D659" s="3" t="s">
        <v>17</v>
      </c>
      <c r="E659" s="4"/>
      <c r="F659" s="4"/>
      <c r="G659" s="4"/>
      <c r="H659" s="4">
        <v>3410.249166969114</v>
      </c>
      <c r="I659" s="4">
        <v>3582.9829986977911</v>
      </c>
      <c r="J659" s="4">
        <v>3754.4474631372591</v>
      </c>
      <c r="K659" s="4">
        <v>3923.204852237061</v>
      </c>
      <c r="L659" s="4">
        <v>4100.5474172851009</v>
      </c>
      <c r="M659" s="4">
        <v>4286.9044498862422</v>
      </c>
      <c r="N659" s="4">
        <v>4482.7263482662856</v>
      </c>
      <c r="O659" s="4">
        <v>4688.4947615296969</v>
      </c>
    </row>
    <row r="660" spans="1:15" x14ac:dyDescent="0.4">
      <c r="A660" s="3" t="s">
        <v>121</v>
      </c>
      <c r="B660" s="3" t="s">
        <v>120</v>
      </c>
      <c r="C660" s="3" t="s">
        <v>113</v>
      </c>
      <c r="D660" s="3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</row>
    <row r="661" spans="1:15" x14ac:dyDescent="0.4">
      <c r="A661" s="3" t="s">
        <v>121</v>
      </c>
      <c r="B661" s="3" t="s">
        <v>120</v>
      </c>
      <c r="C661" s="3" t="s">
        <v>113</v>
      </c>
      <c r="D661" s="3" t="s">
        <v>8</v>
      </c>
      <c r="E661" s="4"/>
      <c r="F661" s="4"/>
      <c r="G661" s="4"/>
      <c r="H661" s="4">
        <v>1.7252602739726031</v>
      </c>
      <c r="I661" s="4">
        <v>1.73</v>
      </c>
      <c r="J661" s="4">
        <v>1.73</v>
      </c>
      <c r="K661" s="4">
        <v>1.73</v>
      </c>
      <c r="L661" s="4">
        <v>1.73</v>
      </c>
      <c r="M661" s="4">
        <v>1.73</v>
      </c>
      <c r="N661" s="4">
        <v>1.73</v>
      </c>
      <c r="O661" s="4">
        <v>1.73</v>
      </c>
    </row>
    <row r="662" spans="1:15" x14ac:dyDescent="0.4">
      <c r="A662" s="3" t="s">
        <v>121</v>
      </c>
      <c r="B662" s="3" t="s">
        <v>120</v>
      </c>
      <c r="C662" s="3" t="s">
        <v>113</v>
      </c>
      <c r="D662" s="3" t="s">
        <v>9</v>
      </c>
      <c r="E662" s="4"/>
      <c r="F662" s="4"/>
      <c r="G662" s="4"/>
      <c r="H662" s="4">
        <v>1.572147</v>
      </c>
      <c r="I662" s="4">
        <v>1.6022110000000001</v>
      </c>
      <c r="J662" s="4">
        <v>1.626884</v>
      </c>
      <c r="K662" s="4">
        <v>1.645842</v>
      </c>
      <c r="L662" s="4">
        <v>1.6649499999999999</v>
      </c>
      <c r="M662" s="4">
        <v>1.6842079999999999</v>
      </c>
      <c r="N662" s="4">
        <v>1.703616</v>
      </c>
      <c r="O662" s="4">
        <v>1.723177</v>
      </c>
    </row>
    <row r="663" spans="1:15" x14ac:dyDescent="0.4">
      <c r="A663" s="3" t="s">
        <v>121</v>
      </c>
      <c r="B663" s="3" t="s">
        <v>120</v>
      </c>
      <c r="C663" s="3" t="s">
        <v>113</v>
      </c>
      <c r="D663" s="3" t="s">
        <v>10</v>
      </c>
      <c r="E663" s="4"/>
      <c r="F663" s="4"/>
      <c r="G663" s="4"/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</row>
    <row r="664" spans="1:15" x14ac:dyDescent="0.4">
      <c r="A664" s="3" t="s">
        <v>121</v>
      </c>
      <c r="B664" s="3" t="s">
        <v>120</v>
      </c>
      <c r="C664" s="3" t="s">
        <v>113</v>
      </c>
      <c r="D664" s="3" t="s">
        <v>12</v>
      </c>
      <c r="E664" s="4"/>
      <c r="F664" s="4"/>
      <c r="G664" s="4"/>
      <c r="H664" s="4">
        <v>4314.3197121980911</v>
      </c>
      <c r="I664" s="4">
        <v>4444.618928053007</v>
      </c>
      <c r="J664" s="4">
        <v>4581.882735892912</v>
      </c>
      <c r="K664" s="4">
        <v>4728.2194574469222</v>
      </c>
      <c r="L664" s="4">
        <v>4880.7988209271834</v>
      </c>
      <c r="M664" s="4">
        <v>5039.8626902344722</v>
      </c>
      <c r="N664" s="4">
        <v>5205.662679169689</v>
      </c>
      <c r="O664" s="4">
        <v>5378.4591169683272</v>
      </c>
    </row>
    <row r="665" spans="1:15" x14ac:dyDescent="0.4">
      <c r="A665" s="3" t="s">
        <v>121</v>
      </c>
      <c r="B665" s="3" t="s">
        <v>120</v>
      </c>
      <c r="C665" s="3" t="s">
        <v>113</v>
      </c>
      <c r="D665" s="3" t="s">
        <v>13</v>
      </c>
      <c r="E665" s="4"/>
      <c r="F665" s="4"/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</row>
    <row r="666" spans="1:15" x14ac:dyDescent="0.4">
      <c r="A666" s="3" t="s">
        <v>121</v>
      </c>
      <c r="B666" s="3" t="s">
        <v>120</v>
      </c>
      <c r="C666" s="3" t="s">
        <v>113</v>
      </c>
      <c r="D666" s="3" t="s">
        <v>14</v>
      </c>
      <c r="E666" s="4"/>
      <c r="F666" s="4"/>
      <c r="G666" s="4">
        <v>45634.407271231998</v>
      </c>
      <c r="H666" s="4">
        <v>0</v>
      </c>
      <c r="I666" s="4">
        <v>0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</row>
    <row r="667" spans="1:15" x14ac:dyDescent="0.4">
      <c r="A667" s="3" t="s">
        <v>121</v>
      </c>
      <c r="B667" s="3" t="s">
        <v>120</v>
      </c>
      <c r="C667" s="3" t="s">
        <v>113</v>
      </c>
      <c r="D667" s="3" t="s">
        <v>15</v>
      </c>
      <c r="E667" s="4"/>
      <c r="F667" s="4"/>
      <c r="G667" s="4"/>
      <c r="H667" s="4">
        <v>1.7252602739726031</v>
      </c>
      <c r="I667" s="4">
        <v>4.7397260273971823E-3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</row>
    <row r="668" spans="1:15" x14ac:dyDescent="0.4">
      <c r="A668" s="3" t="s">
        <v>121</v>
      </c>
      <c r="B668" s="3" t="s">
        <v>120</v>
      </c>
      <c r="C668" s="3" t="s">
        <v>113</v>
      </c>
      <c r="D668" s="3" t="s">
        <v>17</v>
      </c>
      <c r="E668" s="4"/>
      <c r="F668" s="4"/>
      <c r="G668" s="4"/>
      <c r="H668" s="4">
        <v>6782.7447925730921</v>
      </c>
      <c r="I668" s="4">
        <v>7121.2173373347359</v>
      </c>
      <c r="J668" s="4">
        <v>7454.191712900405</v>
      </c>
      <c r="K668" s="4">
        <v>7781.9021682833572</v>
      </c>
      <c r="L668" s="4">
        <v>8126.2859969027122</v>
      </c>
      <c r="M668" s="4">
        <v>8488.1770617944203</v>
      </c>
      <c r="N668" s="4">
        <v>8868.4502308363481</v>
      </c>
      <c r="O668" s="4">
        <v>9268.0370458001307</v>
      </c>
    </row>
  </sheetData>
  <autoFilter ref="A3:O668" xr:uid="{9AD16AA1-CF62-47AF-9CA2-4B81864CA4DC}"/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Б2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Ефимов</dc:creator>
  <cp:lastModifiedBy>Сергей Ефимов</cp:lastModifiedBy>
  <dcterms:created xsi:type="dcterms:W3CDTF">2020-11-19T16:13:43Z</dcterms:created>
  <dcterms:modified xsi:type="dcterms:W3CDTF">2020-11-19T16:16:54Z</dcterms:modified>
</cp:coreProperties>
</file>