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7\узн\ОТЧЕТЫ\ЕЖЕГОДНО\Баланс ТР запросы до 1 октября, проект до 15 ноября\"/>
    </mc:Choice>
  </mc:AlternateContent>
  <bookViews>
    <workbookView xWindow="240" yWindow="90" windowWidth="26775" windowHeight="12285"/>
  </bookViews>
  <sheets>
    <sheet name="ЧАО" sheetId="1" r:id="rId1"/>
    <sheet name="Лист2" sheetId="2" r:id="rId2"/>
    <sheet name="Лист3" sheetId="3" r:id="rId3"/>
  </sheets>
  <definedNames>
    <definedName name="_GoBack" localSheetId="0">ЧАО!#REF!</definedName>
    <definedName name="_xlnm.Print_Area" localSheetId="0">ЧАО!$A$1:$H$40</definedName>
  </definedNames>
  <calcPr calcId="152511"/>
</workbook>
</file>

<file path=xl/calcChain.xml><?xml version="1.0" encoding="utf-8"?>
<calcChain xmlns="http://schemas.openxmlformats.org/spreadsheetml/2006/main">
  <c r="C21" i="1" l="1"/>
  <c r="C15" i="1" s="1"/>
  <c r="F21" i="1"/>
  <c r="F15" i="1" s="1"/>
  <c r="G21" i="1"/>
  <c r="G15" i="1" s="1"/>
  <c r="H21" i="1"/>
  <c r="H15" i="1" s="1"/>
  <c r="E21" i="1"/>
  <c r="E15" i="1" s="1"/>
  <c r="E6" i="1"/>
  <c r="C41" i="1"/>
  <c r="D15" i="1"/>
  <c r="H6" i="1"/>
  <c r="G6" i="1"/>
  <c r="F6" i="1"/>
  <c r="D20" i="1"/>
  <c r="D16" i="1" s="1"/>
  <c r="C6" i="1"/>
  <c r="G20" i="1" l="1"/>
  <c r="G16" i="1" s="1"/>
  <c r="F20" i="1"/>
  <c r="F16" i="1" s="1"/>
  <c r="C20" i="1"/>
  <c r="C16" i="1" s="1"/>
  <c r="H20" i="1"/>
  <c r="H16" i="1" s="1"/>
  <c r="E20" i="1"/>
  <c r="E16" i="1" s="1"/>
</calcChain>
</file>

<file path=xl/sharedStrings.xml><?xml version="1.0" encoding="utf-8"?>
<sst xmlns="http://schemas.openxmlformats.org/spreadsheetml/2006/main" count="75" uniqueCount="75">
  <si>
    <t>Номер строки</t>
  </si>
  <si>
    <t>Наименование показателя</t>
  </si>
  <si>
    <t>Численность трудовых ресурсов (сумма строк 1.1-1.3)</t>
  </si>
  <si>
    <t>в том числе:</t>
  </si>
  <si>
    <t>Распределение трудовых ресурсов</t>
  </si>
  <si>
    <t>Численность занятых в экономике (без военнослужащих)</t>
  </si>
  <si>
    <t>Численность населения, не занятого в экономике (сумма строк 2.2.1-2.2.3)</t>
  </si>
  <si>
    <t>строительство</t>
  </si>
  <si>
    <t>образование</t>
  </si>
  <si>
    <t>1.1</t>
  </si>
  <si>
    <t>1.2</t>
  </si>
  <si>
    <t>1.3</t>
  </si>
  <si>
    <t>1.3.1</t>
  </si>
  <si>
    <t>1.3.2</t>
  </si>
  <si>
    <t>2.1</t>
  </si>
  <si>
    <t>2.2</t>
  </si>
  <si>
    <t>2.2.1</t>
  </si>
  <si>
    <t>2.2.2</t>
  </si>
  <si>
    <t>2.2.3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</si>
  <si>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</si>
  <si>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</si>
  <si>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</si>
  <si>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</si>
  <si>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</si>
  <si>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</si>
  <si>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</si>
  <si>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</si>
  <si>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</si>
  <si>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</si>
  <si>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</si>
  <si>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тыс.чел.</t>
  </si>
  <si>
    <t>3.12</t>
  </si>
  <si>
    <t>3.13</t>
  </si>
  <si>
    <t>3.14</t>
  </si>
  <si>
    <t>3.15</t>
  </si>
  <si>
    <t>3.16</t>
  </si>
  <si>
    <t>3.17</t>
  </si>
  <si>
    <t>3.18</t>
  </si>
  <si>
    <t>3.19</t>
  </si>
  <si>
    <t>сельское, лесное хозяйство, охота, рыболовство и рыбоводство</t>
  </si>
  <si>
    <t>добыча полезных ископаемых</t>
  </si>
  <si>
    <t>обрабатывающие производства</t>
  </si>
  <si>
    <t>обеспечение электрической энергии,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</si>
  <si>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</si>
  <si>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</si>
  <si>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</si>
  <si>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</si>
  <si>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</si>
  <si>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</si>
  <si>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</si>
  <si>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</si>
  <si>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</si>
  <si>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обязанности; социальное обеспечение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</si>
  <si>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</si>
  <si>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</si>
  <si>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 (прочие виды экономической деятельности)</t>
  </si>
  <si>
    <t>Распределение занятых в экономике по разделам Общероссийского классификатора видов экономической деятельности:</t>
  </si>
  <si>
    <t xml:space="preserve">     в том числе:</t>
  </si>
  <si>
    <t xml:space="preserve">    в том числе:</t>
  </si>
  <si>
    <t>трудоспособное население в трудоспособном возрасте</t>
  </si>
  <si>
    <t>иностранные трудовые миграции</t>
  </si>
  <si>
    <t>работающие граждане, находящиеся за пределами трудоспособного возраста (сумма строк 1.3.1-1.3.2)</t>
  </si>
  <si>
    <t>пенсионеры старше трудоспособного возраста</t>
  </si>
  <si>
    <t>подростки моложе трудоспособного возраста</t>
  </si>
  <si>
    <t>численность учащихся в трудоспособном возрасте, обучающихся с отрывом от работы</t>
  </si>
  <si>
    <t>численность безработных, зарегистрированных в органах службы занятости</t>
  </si>
  <si>
    <t>численность прочих категорий населения в трудоспособном возрасте, не занятого в экономике</t>
  </si>
  <si>
    <t>Чукотский автономный округ</t>
  </si>
  <si>
    <t>2020
(факт)</t>
  </si>
  <si>
    <t>2023
(прогноз)</t>
  </si>
  <si>
    <t>2024
(прогноз)</t>
  </si>
  <si>
    <t>Прогноз баланса трудовых ресурсов на 2023 год и плановый период 2024 и 2025 годов</t>
  </si>
  <si>
    <t>2021
(факт)</t>
  </si>
  <si>
    <t>2025
(прогноз)</t>
  </si>
  <si>
    <t>2022
(оценка)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</si>
</sst>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2" fillId="0" borderId="1" xfId="0" applyFont="1" applyFill="1" applyBorder="1" applyAlignment="1">
      <alignment horizontal="center" vertical="center" wrapText="1"/>
    </xf>
    <xf numFmtId="2" fontId="1" fillId="0" borderId="0" xfId="0" applyNumberFormat="1" applyFont="1"/>
    <xf numFmtId="2" fontId="1" fillId="0" borderId="0" xfId="0" applyNumberFormat="1" applyFont="1" applyFill="1"/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1" fillId="0" borderId="0" xfId="0" applyNumberFormat="1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1"/>
  <sheetViews>
    <sheetView tabSelected="1" workbookViewId="0">
      <selection activeCell="N6" sqref="N6"/>
    </sheetView>
  </sheetViews>
  <sheetFormatPr defaultRowHeight="15" x14ac:dyDescent="0.25"/>
  <cols>
    <col min="1" max="1" width="6.85546875" style="20" customWidth="1"/>
    <col min="2" max="2" width="56.140625" style="1" customWidth="1"/>
    <col min="3" max="3" width="11.140625" style="1" hidden="1" customWidth="1"/>
    <col min="4" max="4" width="11.140625" style="7" customWidth="1"/>
    <col min="5" max="8" width="11.140625" style="1" customWidth="1"/>
    <col min="9" max="16384" width="9.140625" style="1"/>
  </cols>
  <sheetData>
    <row r="2" spans="1:8" x14ac:dyDescent="0.25">
      <c r="A2" s="26" t="s">
        <v>71</v>
      </c>
      <c r="B2" s="26"/>
      <c r="C2" s="26"/>
      <c r="D2" s="26"/>
      <c r="E2" s="26"/>
      <c r="F2" s="26"/>
      <c r="G2" s="26"/>
      <c r="H2" s="26"/>
    </row>
    <row r="3" spans="1:8" x14ac:dyDescent="0.25">
      <c r="A3" s="25" t="s">
        <v>67</v>
      </c>
      <c r="B3" s="25"/>
      <c r="C3" s="25"/>
      <c r="D3" s="25"/>
      <c r="E3" s="25"/>
      <c r="F3" s="25"/>
      <c r="G3" s="25"/>
      <c r="H3" s="25"/>
    </row>
    <row r="4" spans="1:8" x14ac:dyDescent="0.25">
      <c r="A4" s="14"/>
      <c r="B4" s="8"/>
      <c r="C4" s="8"/>
      <c r="D4" s="9"/>
      <c r="E4" s="8"/>
      <c r="F4" s="8"/>
      <c r="G4" s="10"/>
      <c r="H4" s="10" t="s">
        <v>30</v>
      </c>
    </row>
    <row r="5" spans="1:8" ht="36" customHeight="1" x14ac:dyDescent="0.25">
      <c r="A5" s="4" t="s">
        <v>0</v>
      </c>
      <c r="B5" s="2" t="s">
        <v>1</v>
      </c>
      <c r="C5" s="2" t="s">
        <v>68</v>
      </c>
      <c r="D5" s="11" t="s">
        <v>72</v>
      </c>
      <c r="E5" s="2" t="s">
        <v>74</v>
      </c>
      <c r="F5" s="2" t="s">
        <v>69</v>
      </c>
      <c r="G5" s="2" t="s">
        <v>70</v>
      </c>
      <c r="H5" s="2" t="s">
        <v>73</v>
      </c>
    </row>
    <row r="6" spans="1:8" ht="28.5" x14ac:dyDescent="0.25">
      <c r="A6" s="21">
        <v>1</v>
      </c>
      <c r="B6" s="22" t="s">
        <v>2</v>
      </c>
      <c r="C6" s="17">
        <f>SUM(C8:C10)</f>
        <v>38.590000000000003</v>
      </c>
      <c r="D6" s="17">
        <v>39.14</v>
      </c>
      <c r="E6" s="17">
        <f t="shared" ref="E6" si="0">SUM(E8:E10)</f>
        <v>39.67</v>
      </c>
      <c r="F6" s="17">
        <f t="shared" ref="F6:H6" si="1">SUM(F8:F10)</f>
        <v>39.67</v>
      </c>
      <c r="G6" s="17">
        <f t="shared" si="1"/>
        <v>40.489999999999995</v>
      </c>
      <c r="H6" s="17">
        <f t="shared" si="1"/>
        <v>41.84</v>
      </c>
    </row>
    <row r="7" spans="1:8" x14ac:dyDescent="0.25">
      <c r="A7" s="15"/>
      <c r="B7" s="5" t="s">
        <v>3</v>
      </c>
      <c r="C7" s="3"/>
      <c r="D7" s="6"/>
      <c r="E7" s="6"/>
      <c r="F7" s="6"/>
      <c r="G7" s="6"/>
      <c r="H7" s="6"/>
    </row>
    <row r="8" spans="1:8" ht="18.75" customHeight="1" x14ac:dyDescent="0.25">
      <c r="A8" s="4" t="s">
        <v>9</v>
      </c>
      <c r="B8" s="5" t="s">
        <v>59</v>
      </c>
      <c r="C8" s="3">
        <v>34.090000000000003</v>
      </c>
      <c r="D8" s="6">
        <v>34.89</v>
      </c>
      <c r="E8" s="6">
        <v>34.06</v>
      </c>
      <c r="F8" s="6">
        <v>34.06</v>
      </c>
      <c r="G8" s="6">
        <v>34.369999999999997</v>
      </c>
      <c r="H8" s="6">
        <v>35.72</v>
      </c>
    </row>
    <row r="9" spans="1:8" ht="21.75" customHeight="1" x14ac:dyDescent="0.25">
      <c r="A9" s="4" t="s">
        <v>10</v>
      </c>
      <c r="B9" s="5" t="s">
        <v>60</v>
      </c>
      <c r="C9" s="3">
        <v>0.71</v>
      </c>
      <c r="D9" s="6">
        <v>0.98</v>
      </c>
      <c r="E9" s="6">
        <v>2.02</v>
      </c>
      <c r="F9" s="6">
        <v>2.02</v>
      </c>
      <c r="G9" s="6">
        <v>2.5299999999999998</v>
      </c>
      <c r="H9" s="6">
        <v>2.5299999999999998</v>
      </c>
    </row>
    <row r="10" spans="1:8" ht="30" x14ac:dyDescent="0.25">
      <c r="A10" s="4" t="s">
        <v>11</v>
      </c>
      <c r="B10" s="5" t="s">
        <v>61</v>
      </c>
      <c r="C10" s="3">
        <v>3.79</v>
      </c>
      <c r="D10" s="6">
        <v>3.27</v>
      </c>
      <c r="E10" s="6">
        <v>3.59</v>
      </c>
      <c r="F10" s="6">
        <v>3.59</v>
      </c>
      <c r="G10" s="6">
        <v>3.59</v>
      </c>
      <c r="H10" s="6">
        <v>3.59</v>
      </c>
    </row>
    <row r="11" spans="1:8" x14ac:dyDescent="0.25">
      <c r="A11" s="4"/>
      <c r="B11" s="5" t="s">
        <v>57</v>
      </c>
      <c r="C11" s="3"/>
      <c r="D11" s="6"/>
      <c r="E11" s="6"/>
      <c r="F11" s="6"/>
      <c r="G11" s="6"/>
      <c r="H11" s="6"/>
    </row>
    <row r="12" spans="1:8" x14ac:dyDescent="0.25">
      <c r="A12" s="4" t="s">
        <v>12</v>
      </c>
      <c r="B12" s="5" t="s">
        <v>62</v>
      </c>
      <c r="C12" s="3">
        <v>3.79</v>
      </c>
      <c r="D12" s="6">
        <v>3.27</v>
      </c>
      <c r="E12" s="6">
        <v>3.7789999999999999</v>
      </c>
      <c r="F12" s="6">
        <v>3.7789999999999999</v>
      </c>
      <c r="G12" s="6">
        <v>3.7789999999999999</v>
      </c>
      <c r="H12" s="6">
        <v>3.7789999999999999</v>
      </c>
    </row>
    <row r="13" spans="1:8" x14ac:dyDescent="0.25">
      <c r="A13" s="4" t="s">
        <v>13</v>
      </c>
      <c r="B13" s="5" t="s">
        <v>63</v>
      </c>
      <c r="C13" s="3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15">
        <v>2</v>
      </c>
      <c r="B14" s="16" t="s">
        <v>4</v>
      </c>
      <c r="C14" s="3"/>
      <c r="D14" s="6"/>
      <c r="E14" s="6"/>
      <c r="F14" s="6"/>
      <c r="G14" s="6"/>
      <c r="H14" s="6"/>
    </row>
    <row r="15" spans="1:8" ht="28.5" x14ac:dyDescent="0.25">
      <c r="A15" s="23" t="s">
        <v>14</v>
      </c>
      <c r="B15" s="24" t="s">
        <v>5</v>
      </c>
      <c r="C15" s="18">
        <f>C21</f>
        <v>33.520000000000003</v>
      </c>
      <c r="D15" s="18">
        <f t="shared" ref="D15:H15" si="2">D21</f>
        <v>34.99</v>
      </c>
      <c r="E15" s="18">
        <f t="shared" ref="E15" si="3">E21</f>
        <v>35.070000000000007</v>
      </c>
      <c r="F15" s="18">
        <f t="shared" si="2"/>
        <v>35.410000000000004</v>
      </c>
      <c r="G15" s="18">
        <f t="shared" si="2"/>
        <v>35.660000000000004</v>
      </c>
      <c r="H15" s="18">
        <f t="shared" si="2"/>
        <v>36.080000000000013</v>
      </c>
    </row>
    <row r="16" spans="1:8" ht="28.5" x14ac:dyDescent="0.25">
      <c r="A16" s="23" t="s">
        <v>15</v>
      </c>
      <c r="B16" s="24" t="s">
        <v>6</v>
      </c>
      <c r="C16" s="18">
        <f>C18+C19+C20</f>
        <v>5.07</v>
      </c>
      <c r="D16" s="18">
        <f>D18+D19+D20</f>
        <v>4.1499999999999986</v>
      </c>
      <c r="E16" s="18">
        <f t="shared" ref="E16" si="4">E18+E19+E20</f>
        <v>4.5999999999999943</v>
      </c>
      <c r="F16" s="18">
        <f t="shared" ref="F16:H16" si="5">F18+F19+F20</f>
        <v>4.259999999999998</v>
      </c>
      <c r="G16" s="18">
        <f t="shared" si="5"/>
        <v>4.8299999999999912</v>
      </c>
      <c r="H16" s="18">
        <f t="shared" si="5"/>
        <v>5.7599999999999909</v>
      </c>
    </row>
    <row r="17" spans="1:8" x14ac:dyDescent="0.25">
      <c r="A17" s="4"/>
      <c r="B17" s="5" t="s">
        <v>58</v>
      </c>
      <c r="C17" s="3"/>
      <c r="D17" s="6"/>
      <c r="E17" s="6"/>
      <c r="F17" s="6"/>
      <c r="G17" s="6"/>
      <c r="H17" s="6"/>
    </row>
    <row r="18" spans="1:8" ht="30" x14ac:dyDescent="0.25">
      <c r="A18" s="4" t="s">
        <v>16</v>
      </c>
      <c r="B18" s="5" t="s">
        <v>64</v>
      </c>
      <c r="C18" s="3">
        <v>1.6</v>
      </c>
      <c r="D18" s="6">
        <v>1.56</v>
      </c>
      <c r="E18" s="6">
        <v>1.58</v>
      </c>
      <c r="F18" s="6">
        <v>1.62</v>
      </c>
      <c r="G18" s="6">
        <v>1.64</v>
      </c>
      <c r="H18" s="6">
        <v>1.68</v>
      </c>
    </row>
    <row r="19" spans="1:8" ht="30" x14ac:dyDescent="0.25">
      <c r="A19" s="4" t="s">
        <v>17</v>
      </c>
      <c r="B19" s="5" t="s">
        <v>65</v>
      </c>
      <c r="C19" s="6">
        <v>0.63</v>
      </c>
      <c r="D19" s="6">
        <v>0.56000000000000005</v>
      </c>
      <c r="E19" s="6">
        <v>0.56000000000000005</v>
      </c>
      <c r="F19" s="6">
        <v>0.56000000000000005</v>
      </c>
      <c r="G19" s="6">
        <v>0.56000000000000005</v>
      </c>
      <c r="H19" s="6">
        <v>0.56000000000000005</v>
      </c>
    </row>
    <row r="20" spans="1:8" ht="30" x14ac:dyDescent="0.25">
      <c r="A20" s="4" t="s">
        <v>18</v>
      </c>
      <c r="B20" s="5" t="s">
        <v>66</v>
      </c>
      <c r="C20" s="3">
        <f>C6-C15-C18-C19</f>
        <v>2.8400000000000003</v>
      </c>
      <c r="D20" s="6">
        <f>D6-D15-D18-D19</f>
        <v>2.0299999999999985</v>
      </c>
      <c r="E20" s="6">
        <f t="shared" ref="E20" si="6">E6-E15-E18-E19</f>
        <v>2.4599999999999942</v>
      </c>
      <c r="F20" s="6">
        <f t="shared" ref="F20:H20" si="7">F6-F15-F18-F19</f>
        <v>2.0799999999999979</v>
      </c>
      <c r="G20" s="6">
        <f t="shared" si="7"/>
        <v>2.6299999999999915</v>
      </c>
      <c r="H20" s="6">
        <f t="shared" si="7"/>
        <v>3.5199999999999911</v>
      </c>
    </row>
    <row r="21" spans="1:8" s="19" customFormat="1" ht="42.75" x14ac:dyDescent="0.25">
      <c r="A21" s="23">
        <v>3</v>
      </c>
      <c r="B21" s="24" t="s">
        <v>56</v>
      </c>
      <c r="C21" s="18">
        <f>SUM(C22:C40)</f>
        <v>33.520000000000003</v>
      </c>
      <c r="D21" s="18">
        <v>34.99</v>
      </c>
      <c r="E21" s="18">
        <f>SUM(E22:E40)</f>
        <v>35.070000000000007</v>
      </c>
      <c r="F21" s="18">
        <f t="shared" ref="F21:H21" si="8">SUM(F22:F40)</f>
        <v>35.410000000000004</v>
      </c>
      <c r="G21" s="18">
        <f t="shared" si="8"/>
        <v>35.660000000000004</v>
      </c>
      <c r="H21" s="18">
        <f t="shared" si="8"/>
        <v>36.080000000000013</v>
      </c>
    </row>
    <row r="22" spans="1:8" ht="30" x14ac:dyDescent="0.25">
      <c r="A22" s="4" t="s">
        <v>19</v>
      </c>
      <c r="B22" s="5" t="s">
        <v>39</v>
      </c>
      <c r="C22" s="3">
        <v>1.83</v>
      </c>
      <c r="D22" s="6">
        <v>1.79</v>
      </c>
      <c r="E22" s="6">
        <v>1.79</v>
      </c>
      <c r="F22" s="6">
        <v>1.79</v>
      </c>
      <c r="G22" s="6">
        <v>1.79</v>
      </c>
      <c r="H22" s="6">
        <v>1.8</v>
      </c>
    </row>
    <row r="23" spans="1:8" x14ac:dyDescent="0.25">
      <c r="A23" s="4" t="s">
        <v>20</v>
      </c>
      <c r="B23" s="5" t="s">
        <v>40</v>
      </c>
      <c r="C23" s="3">
        <v>5.71</v>
      </c>
      <c r="D23" s="6">
        <v>6.25</v>
      </c>
      <c r="E23" s="6">
        <v>6.31</v>
      </c>
      <c r="F23" s="6">
        <v>6.38</v>
      </c>
      <c r="G23" s="6">
        <v>6.43</v>
      </c>
      <c r="H23" s="6">
        <v>6.65</v>
      </c>
    </row>
    <row r="24" spans="1:8" x14ac:dyDescent="0.25">
      <c r="A24" s="4" t="s">
        <v>21</v>
      </c>
      <c r="B24" s="5" t="s">
        <v>41</v>
      </c>
      <c r="C24" s="3">
        <v>0.5</v>
      </c>
      <c r="D24" s="6">
        <v>0.54</v>
      </c>
      <c r="E24" s="6">
        <v>0.54</v>
      </c>
      <c r="F24" s="6">
        <v>0.49</v>
      </c>
      <c r="G24" s="6">
        <v>0.5</v>
      </c>
      <c r="H24" s="6">
        <v>0.52</v>
      </c>
    </row>
    <row r="25" spans="1:8" ht="30" x14ac:dyDescent="0.25">
      <c r="A25" s="4" t="s">
        <v>22</v>
      </c>
      <c r="B25" s="5" t="s">
        <v>42</v>
      </c>
      <c r="C25" s="3">
        <v>4.26</v>
      </c>
      <c r="D25" s="6">
        <v>4.6900000000000004</v>
      </c>
      <c r="E25" s="6">
        <v>4.71</v>
      </c>
      <c r="F25" s="6">
        <v>4.79</v>
      </c>
      <c r="G25" s="6">
        <v>4.82</v>
      </c>
      <c r="H25" s="6">
        <v>4.82</v>
      </c>
    </row>
    <row r="26" spans="1:8" ht="33.75" customHeight="1" x14ac:dyDescent="0.25">
      <c r="A26" s="4" t="s">
        <v>23</v>
      </c>
      <c r="B26" s="5" t="s">
        <v>43</v>
      </c>
      <c r="C26" s="3">
        <v>0.04</v>
      </c>
      <c r="D26" s="6">
        <v>0.06</v>
      </c>
      <c r="E26" s="3">
        <v>0.06</v>
      </c>
      <c r="F26" s="3">
        <v>0.06</v>
      </c>
      <c r="G26" s="3">
        <v>0.06</v>
      </c>
      <c r="H26" s="3">
        <v>0.06</v>
      </c>
    </row>
    <row r="27" spans="1:8" x14ac:dyDescent="0.25">
      <c r="A27" s="4" t="s">
        <v>24</v>
      </c>
      <c r="B27" s="5" t="s">
        <v>7</v>
      </c>
      <c r="C27" s="3">
        <v>1.77</v>
      </c>
      <c r="D27" s="6">
        <v>1.95</v>
      </c>
      <c r="E27" s="3">
        <v>1.86</v>
      </c>
      <c r="F27" s="3">
        <v>1.82</v>
      </c>
      <c r="G27" s="3">
        <v>1.83</v>
      </c>
      <c r="H27" s="3">
        <v>1.83</v>
      </c>
    </row>
    <row r="28" spans="1:8" ht="14.25" customHeight="1" x14ac:dyDescent="0.25">
      <c r="A28" s="4" t="s">
        <v>25</v>
      </c>
      <c r="B28" s="5" t="s">
        <v>44</v>
      </c>
      <c r="C28" s="3">
        <v>3.56</v>
      </c>
      <c r="D28" s="6">
        <v>3.87</v>
      </c>
      <c r="E28" s="3">
        <v>3.88</v>
      </c>
      <c r="F28" s="3">
        <v>3.91</v>
      </c>
      <c r="G28" s="3">
        <v>3.9</v>
      </c>
      <c r="H28" s="3">
        <v>3.9</v>
      </c>
    </row>
    <row r="29" spans="1:8" x14ac:dyDescent="0.25">
      <c r="A29" s="4" t="s">
        <v>26</v>
      </c>
      <c r="B29" s="5" t="s">
        <v>45</v>
      </c>
      <c r="C29" s="3">
        <v>2.76</v>
      </c>
      <c r="D29" s="6">
        <v>2.71</v>
      </c>
      <c r="E29" s="6">
        <v>2.69</v>
      </c>
      <c r="F29" s="6">
        <v>2.69</v>
      </c>
      <c r="G29" s="6">
        <v>2.71</v>
      </c>
      <c r="H29" s="6">
        <v>2.78</v>
      </c>
    </row>
    <row r="30" spans="1:8" ht="30" x14ac:dyDescent="0.25">
      <c r="A30" s="4" t="s">
        <v>27</v>
      </c>
      <c r="B30" s="5" t="s">
        <v>46</v>
      </c>
      <c r="C30" s="3">
        <v>0.62</v>
      </c>
      <c r="D30" s="6">
        <v>0.62</v>
      </c>
      <c r="E30" s="6">
        <v>0.62</v>
      </c>
      <c r="F30" s="6">
        <v>0.62</v>
      </c>
      <c r="G30" s="6">
        <v>0.62</v>
      </c>
      <c r="H30" s="6">
        <v>0.62</v>
      </c>
    </row>
    <row r="31" spans="1:8" x14ac:dyDescent="0.25">
      <c r="A31" s="4" t="s">
        <v>28</v>
      </c>
      <c r="B31" s="5" t="s">
        <v>47</v>
      </c>
      <c r="C31" s="3">
        <v>0.51</v>
      </c>
      <c r="D31" s="6">
        <v>0.52</v>
      </c>
      <c r="E31" s="6">
        <v>0.53</v>
      </c>
      <c r="F31" s="6">
        <v>0.53</v>
      </c>
      <c r="G31" s="6">
        <v>0.54</v>
      </c>
      <c r="H31" s="6">
        <v>0.55000000000000004</v>
      </c>
    </row>
    <row r="32" spans="1:8" x14ac:dyDescent="0.25">
      <c r="A32" s="4" t="s">
        <v>29</v>
      </c>
      <c r="B32" s="5" t="s">
        <v>48</v>
      </c>
      <c r="C32" s="3">
        <v>0.37</v>
      </c>
      <c r="D32" s="6">
        <v>0.37</v>
      </c>
      <c r="E32" s="6">
        <v>0.4</v>
      </c>
      <c r="F32" s="6">
        <v>0.4</v>
      </c>
      <c r="G32" s="6">
        <v>0.41</v>
      </c>
      <c r="H32" s="6">
        <v>0.42</v>
      </c>
    </row>
    <row r="33" spans="1:8" x14ac:dyDescent="0.25">
      <c r="A33" s="4" t="s">
        <v>31</v>
      </c>
      <c r="B33" s="5" t="s">
        <v>49</v>
      </c>
      <c r="C33" s="3">
        <v>0.56000000000000005</v>
      </c>
      <c r="D33" s="6">
        <v>0.55000000000000004</v>
      </c>
      <c r="E33" s="6">
        <v>0.56000000000000005</v>
      </c>
      <c r="F33" s="6">
        <v>0.56000000000000005</v>
      </c>
      <c r="G33" s="6">
        <v>0.56999999999999995</v>
      </c>
      <c r="H33" s="6">
        <v>0.57999999999999996</v>
      </c>
    </row>
    <row r="34" spans="1:8" x14ac:dyDescent="0.25">
      <c r="A34" s="4" t="s">
        <v>32</v>
      </c>
      <c r="B34" s="5" t="s">
        <v>50</v>
      </c>
      <c r="C34" s="3">
        <v>0.77</v>
      </c>
      <c r="D34" s="6">
        <v>0.74</v>
      </c>
      <c r="E34" s="6">
        <v>0.77</v>
      </c>
      <c r="F34" s="6">
        <v>0.77</v>
      </c>
      <c r="G34" s="6">
        <v>0.78</v>
      </c>
      <c r="H34" s="6">
        <v>0.78</v>
      </c>
    </row>
    <row r="35" spans="1:8" ht="30" x14ac:dyDescent="0.25">
      <c r="A35" s="4" t="s">
        <v>33</v>
      </c>
      <c r="B35" s="5" t="s">
        <v>51</v>
      </c>
      <c r="C35" s="3">
        <v>0.35</v>
      </c>
      <c r="D35" s="6">
        <v>0.38</v>
      </c>
      <c r="E35" s="3">
        <v>0.37</v>
      </c>
      <c r="F35" s="3">
        <v>0.37</v>
      </c>
      <c r="G35" s="3">
        <v>0.37</v>
      </c>
      <c r="H35" s="3">
        <v>0.38</v>
      </c>
    </row>
    <row r="36" spans="1:8" ht="30" x14ac:dyDescent="0.25">
      <c r="A36" s="4" t="s">
        <v>34</v>
      </c>
      <c r="B36" s="5" t="s">
        <v>52</v>
      </c>
      <c r="C36" s="3">
        <v>4.17</v>
      </c>
      <c r="D36" s="6">
        <v>4.2</v>
      </c>
      <c r="E36" s="3">
        <v>4.21</v>
      </c>
      <c r="F36" s="3">
        <v>4.2300000000000004</v>
      </c>
      <c r="G36" s="3">
        <v>4.2699999999999996</v>
      </c>
      <c r="H36" s="3">
        <v>4.2699999999999996</v>
      </c>
    </row>
    <row r="37" spans="1:8" x14ac:dyDescent="0.25">
      <c r="A37" s="4" t="s">
        <v>35</v>
      </c>
      <c r="B37" s="5" t="s">
        <v>8</v>
      </c>
      <c r="C37" s="3">
        <v>2.98</v>
      </c>
      <c r="D37" s="6">
        <v>2.99</v>
      </c>
      <c r="E37" s="3">
        <v>2.99</v>
      </c>
      <c r="F37" s="3">
        <v>3.2</v>
      </c>
      <c r="G37" s="3">
        <v>3.21</v>
      </c>
      <c r="H37" s="3">
        <v>3.22</v>
      </c>
    </row>
    <row r="38" spans="1:8" ht="20.25" customHeight="1" x14ac:dyDescent="0.25">
      <c r="A38" s="4" t="s">
        <v>36</v>
      </c>
      <c r="B38" s="5" t="s">
        <v>53</v>
      </c>
      <c r="C38" s="3">
        <v>2.09</v>
      </c>
      <c r="D38" s="6">
        <v>2.08</v>
      </c>
      <c r="E38" s="3">
        <v>2.1</v>
      </c>
      <c r="F38" s="3">
        <v>2.12</v>
      </c>
      <c r="G38" s="3">
        <v>2.17</v>
      </c>
      <c r="H38" s="3">
        <v>2.2000000000000002</v>
      </c>
    </row>
    <row r="39" spans="1:8" ht="30" x14ac:dyDescent="0.25">
      <c r="A39" s="4" t="s">
        <v>37</v>
      </c>
      <c r="B39" s="5" t="s">
        <v>54</v>
      </c>
      <c r="C39" s="3">
        <v>0.49</v>
      </c>
      <c r="D39" s="6">
        <v>0.5</v>
      </c>
      <c r="E39" s="3">
        <v>0.51</v>
      </c>
      <c r="F39" s="3">
        <v>0.51</v>
      </c>
      <c r="G39" s="3">
        <v>0.51</v>
      </c>
      <c r="H39" s="3">
        <v>0.52</v>
      </c>
    </row>
    <row r="40" spans="1:8" ht="30" x14ac:dyDescent="0.25">
      <c r="A40" s="4" t="s">
        <v>38</v>
      </c>
      <c r="B40" s="5" t="s">
        <v>55</v>
      </c>
      <c r="C40" s="3">
        <v>0.18</v>
      </c>
      <c r="D40" s="6">
        <v>0.18</v>
      </c>
      <c r="E40" s="3">
        <v>0.17</v>
      </c>
      <c r="F40" s="3">
        <v>0.17</v>
      </c>
      <c r="G40" s="3">
        <v>0.17</v>
      </c>
      <c r="H40" s="3">
        <v>0.18</v>
      </c>
    </row>
    <row r="41" spans="1:8" x14ac:dyDescent="0.25">
      <c r="C41" s="12">
        <f>SUM(C22:C40)</f>
        <v>33.520000000000003</v>
      </c>
      <c r="D41" s="13"/>
      <c r="E41" s="12"/>
      <c r="F41" s="12"/>
      <c r="G41" s="12"/>
      <c r="H41" s="12"/>
    </row>
  </sheetData>
  <mergeCells count="2">
    <mergeCell ref="A3:H3"/>
    <mergeCell ref="A2:H2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ЧАО</vt:lpstr>
      <vt:lpstr>Лист2</vt:lpstr>
      <vt:lpstr>Лист3</vt:lpstr>
      <vt:lpstr>ЧАО!Область_печати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uzn</dc:creator>
  <cp:lastModifiedBy>uzn5</cp:lastModifiedBy>
  <cp:lastPrinted>2022-11-14T03:36:34Z</cp:lastPrinted>
  <dcterms:created xsi:type="dcterms:W3CDTF">2021-03-15T03:29:19Z</dcterms:created>
  <dcterms:modified xsi:type="dcterms:W3CDTF">2022-12-20T04:25:54Z</dcterms:modified>
</cp:coreProperties>
</file>