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5" windowWidth="15990" windowHeight="12240" tabRatio="333"/>
  </bookViews>
  <sheets>
    <sheet name="ХВС" sheetId="4" r:id="rId1"/>
    <sheet name="ГВС" sheetId="14" r:id="rId2"/>
    <sheet name="ВО" sheetId="13" r:id="rId3"/>
    <sheet name="ЭЭ" sheetId="19" r:id="rId4"/>
    <sheet name="ТЭ " sheetId="16" r:id="rId5"/>
    <sheet name="ТПТ" sheetId="18" r:id="rId6"/>
    <sheet name="ТКО" sheetId="20" r:id="rId7"/>
  </sheets>
  <externalReferences>
    <externalReference r:id="rId8"/>
    <externalReference r:id="rId9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ВО!$6:$8</definedName>
    <definedName name="_xlnm.Print_Titles" localSheetId="0">ХВС!$6:$9</definedName>
    <definedName name="_xlnm.Print_Area" localSheetId="1">ГВС!$A$1:$H$46</definedName>
    <definedName name="_xlnm.Print_Area" localSheetId="6">ТКО!$A$1:$P$59</definedName>
    <definedName name="_xlnm.Print_Area" localSheetId="4">'ТЭ '!$A$1:$H$54</definedName>
    <definedName name="_xlnm.Print_Area" localSheetId="0">ХВС!$A$1:$H$116</definedName>
  </definedNames>
  <calcPr calcId="145621"/>
</workbook>
</file>

<file path=xl/calcChain.xml><?xml version="1.0" encoding="utf-8"?>
<calcChain xmlns="http://schemas.openxmlformats.org/spreadsheetml/2006/main">
  <c r="J56" i="4" l="1"/>
  <c r="C9" i="16" l="1"/>
  <c r="D9" i="16" s="1"/>
  <c r="E9" i="16" s="1"/>
  <c r="C9" i="13"/>
  <c r="D9" i="13" s="1"/>
  <c r="E9" i="13" s="1"/>
  <c r="F9" i="14"/>
  <c r="G9" i="14" s="1"/>
  <c r="H9" i="14" s="1"/>
  <c r="C9" i="14"/>
  <c r="D9" i="14" s="1"/>
  <c r="E9" i="14" s="1"/>
  <c r="C9" i="4"/>
  <c r="D9" i="4" s="1"/>
  <c r="E9" i="4" s="1"/>
  <c r="R59" i="20" l="1"/>
  <c r="Q59" i="20"/>
  <c r="R58" i="20"/>
  <c r="Q58" i="20"/>
  <c r="R57" i="20"/>
  <c r="Q57" i="20"/>
  <c r="R56" i="20"/>
  <c r="Q56" i="20"/>
  <c r="R55" i="20"/>
  <c r="Q55" i="20"/>
  <c r="R54" i="20"/>
  <c r="Q54" i="20"/>
  <c r="R52" i="20"/>
  <c r="Q52" i="20"/>
  <c r="R51" i="20"/>
  <c r="Q51" i="20"/>
  <c r="R50" i="20"/>
  <c r="Q50" i="20"/>
  <c r="R49" i="20"/>
  <c r="Q49" i="20"/>
  <c r="R47" i="20"/>
  <c r="Q47" i="20"/>
  <c r="R46" i="20"/>
  <c r="Q46" i="20"/>
  <c r="R45" i="20"/>
  <c r="Q45" i="20"/>
  <c r="R44" i="20"/>
  <c r="Q44" i="20"/>
  <c r="R43" i="20"/>
  <c r="Q43" i="20"/>
  <c r="R42" i="20"/>
  <c r="Q42" i="20"/>
  <c r="R40" i="20"/>
  <c r="Q40" i="20"/>
  <c r="R39" i="20"/>
  <c r="Q39" i="20"/>
  <c r="R38" i="20"/>
  <c r="Q38" i="20"/>
  <c r="R37" i="20"/>
  <c r="Q37" i="20"/>
  <c r="R36" i="20"/>
  <c r="Q36" i="20"/>
  <c r="R35" i="20"/>
  <c r="Q35" i="20"/>
  <c r="R34" i="20"/>
  <c r="Q34" i="20"/>
  <c r="R33" i="20"/>
  <c r="Q33" i="20"/>
  <c r="R31" i="20"/>
  <c r="Q31" i="20"/>
  <c r="R30" i="20"/>
  <c r="Q30" i="20"/>
  <c r="R29" i="20"/>
  <c r="Q29" i="20"/>
  <c r="R28" i="20"/>
  <c r="Q28" i="20"/>
  <c r="R27" i="20"/>
  <c r="Q27" i="20"/>
  <c r="R26" i="20"/>
  <c r="Q26" i="20"/>
  <c r="R24" i="20"/>
  <c r="Q24" i="20"/>
  <c r="R23" i="20"/>
  <c r="Q23" i="20"/>
  <c r="R22" i="20"/>
  <c r="Q22" i="20"/>
  <c r="R21" i="20"/>
  <c r="Q21" i="20"/>
  <c r="R20" i="20"/>
  <c r="Q20" i="20"/>
  <c r="R19" i="20"/>
  <c r="Q19" i="20"/>
  <c r="R18" i="20"/>
  <c r="Q18" i="20"/>
  <c r="R17" i="20"/>
  <c r="Q17" i="20"/>
  <c r="R16" i="20"/>
  <c r="Q16" i="20"/>
  <c r="R15" i="20"/>
  <c r="Q15" i="20"/>
  <c r="R14" i="20"/>
  <c r="Q14" i="20"/>
  <c r="R13" i="20"/>
  <c r="Q13" i="20"/>
  <c r="R12" i="20"/>
  <c r="Q12" i="20"/>
  <c r="R10" i="20"/>
  <c r="Q10" i="20"/>
  <c r="I12" i="16" l="1"/>
  <c r="J12" i="16"/>
  <c r="I14" i="16"/>
  <c r="J14" i="16"/>
  <c r="I15" i="16"/>
  <c r="J15" i="16"/>
  <c r="I16" i="16"/>
  <c r="J16" i="16"/>
  <c r="I17" i="16"/>
  <c r="J17" i="16"/>
  <c r="I18" i="16"/>
  <c r="J18" i="16"/>
  <c r="I19" i="16"/>
  <c r="J19" i="16"/>
  <c r="I20" i="16"/>
  <c r="J20" i="16"/>
  <c r="I21" i="16"/>
  <c r="J21" i="16"/>
  <c r="I22" i="16"/>
  <c r="J22" i="16"/>
  <c r="I23" i="16"/>
  <c r="J23" i="16"/>
  <c r="I25" i="16"/>
  <c r="J25" i="16"/>
  <c r="I26" i="16"/>
  <c r="J26" i="16"/>
  <c r="I27" i="16"/>
  <c r="J27" i="16"/>
  <c r="I28" i="16"/>
  <c r="J28" i="16"/>
  <c r="I29" i="16"/>
  <c r="J29" i="16"/>
  <c r="I30" i="16"/>
  <c r="J30" i="16"/>
  <c r="I32" i="16"/>
  <c r="J32" i="16"/>
  <c r="I33" i="16"/>
  <c r="J33" i="16"/>
  <c r="I34" i="16"/>
  <c r="J34" i="16"/>
  <c r="I35" i="16"/>
  <c r="J35" i="16"/>
  <c r="I36" i="16"/>
  <c r="J36" i="16"/>
  <c r="I37" i="16"/>
  <c r="J37" i="16"/>
  <c r="I39" i="16"/>
  <c r="J39" i="16"/>
  <c r="I40" i="16"/>
  <c r="J40" i="16"/>
  <c r="I41" i="16"/>
  <c r="J41" i="16"/>
  <c r="I42" i="16"/>
  <c r="J42" i="16"/>
  <c r="I43" i="16"/>
  <c r="J43" i="16"/>
  <c r="I45" i="16"/>
  <c r="J45" i="16"/>
  <c r="I46" i="16"/>
  <c r="J46" i="16"/>
  <c r="I47" i="16"/>
  <c r="J47" i="16"/>
  <c r="I48" i="16"/>
  <c r="J48" i="16"/>
  <c r="I50" i="16"/>
  <c r="J50" i="16"/>
  <c r="I51" i="16"/>
  <c r="J51" i="16"/>
  <c r="I52" i="16"/>
  <c r="J52" i="16"/>
  <c r="I53" i="16"/>
  <c r="J53" i="16"/>
  <c r="I54" i="16"/>
  <c r="J54" i="16"/>
  <c r="J11" i="16"/>
  <c r="I11" i="16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1" i="14"/>
  <c r="J21" i="14"/>
  <c r="I22" i="14"/>
  <c r="J22" i="14"/>
  <c r="I23" i="14"/>
  <c r="J23" i="14"/>
  <c r="I24" i="14"/>
  <c r="J24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3" i="14"/>
  <c r="J33" i="14"/>
  <c r="I34" i="14"/>
  <c r="J34" i="14"/>
  <c r="I35" i="14"/>
  <c r="J35" i="14"/>
  <c r="I36" i="14"/>
  <c r="J36" i="14"/>
  <c r="I38" i="14"/>
  <c r="J38" i="14"/>
  <c r="I39" i="14"/>
  <c r="J39" i="14"/>
  <c r="I40" i="14"/>
  <c r="J40" i="14"/>
  <c r="I41" i="14"/>
  <c r="J41" i="14"/>
  <c r="I43" i="14"/>
  <c r="J43" i="14"/>
  <c r="I44" i="14"/>
  <c r="J44" i="14"/>
  <c r="I45" i="14"/>
  <c r="J45" i="14"/>
  <c r="I46" i="14"/>
  <c r="J46" i="14"/>
  <c r="J11" i="14"/>
  <c r="I11" i="14"/>
  <c r="J116" i="4"/>
  <c r="I116" i="4"/>
  <c r="J114" i="4"/>
  <c r="I114" i="4"/>
  <c r="J112" i="4"/>
  <c r="I112" i="4"/>
  <c r="J111" i="4"/>
  <c r="I111" i="4"/>
  <c r="J109" i="4"/>
  <c r="I109" i="4"/>
  <c r="J107" i="4"/>
  <c r="I107" i="4"/>
  <c r="J105" i="4"/>
  <c r="I105" i="4"/>
  <c r="J102" i="4"/>
  <c r="I102" i="4"/>
  <c r="J100" i="4"/>
  <c r="I100" i="4"/>
  <c r="J98" i="4"/>
  <c r="I98" i="4"/>
  <c r="J96" i="4"/>
  <c r="I96" i="4"/>
  <c r="J93" i="4"/>
  <c r="I93" i="4"/>
  <c r="J91" i="4"/>
  <c r="I91" i="4"/>
  <c r="J89" i="4"/>
  <c r="I89" i="4"/>
  <c r="J88" i="4"/>
  <c r="I88" i="4"/>
  <c r="J86" i="4"/>
  <c r="I86" i="4"/>
  <c r="J84" i="4"/>
  <c r="I84" i="4"/>
  <c r="J82" i="4"/>
  <c r="I82" i="4"/>
  <c r="J79" i="4"/>
  <c r="I79" i="4"/>
  <c r="J78" i="4"/>
  <c r="I78" i="4"/>
  <c r="J73" i="4"/>
  <c r="I73" i="4"/>
  <c r="J71" i="4"/>
  <c r="I71" i="4"/>
  <c r="J69" i="4"/>
  <c r="I69" i="4"/>
  <c r="J68" i="4"/>
  <c r="I68" i="4"/>
  <c r="J66" i="4"/>
  <c r="I66" i="4"/>
  <c r="J64" i="4"/>
  <c r="I64" i="4"/>
  <c r="J62" i="4"/>
  <c r="I62" i="4"/>
  <c r="J59" i="4"/>
  <c r="I59" i="4"/>
  <c r="J57" i="4"/>
  <c r="I57" i="4"/>
  <c r="I56" i="4"/>
  <c r="J54" i="4"/>
  <c r="I54" i="4"/>
  <c r="J53" i="4"/>
  <c r="I53" i="4"/>
  <c r="J51" i="4"/>
  <c r="I51" i="4"/>
  <c r="J49" i="4"/>
  <c r="I49" i="4"/>
  <c r="J47" i="4"/>
  <c r="I47" i="4"/>
  <c r="J46" i="4"/>
  <c r="I46" i="4"/>
  <c r="J43" i="4"/>
  <c r="I43" i="4"/>
  <c r="J41" i="4"/>
  <c r="I41" i="4"/>
  <c r="J39" i="4"/>
  <c r="I39" i="4"/>
  <c r="J37" i="4"/>
  <c r="I37" i="4"/>
  <c r="J35" i="4"/>
  <c r="I35" i="4"/>
  <c r="J33" i="4"/>
  <c r="I33" i="4"/>
  <c r="J31" i="4"/>
  <c r="I31" i="4"/>
  <c r="J29" i="4"/>
  <c r="I29" i="4"/>
  <c r="J27" i="4"/>
  <c r="I27" i="4"/>
  <c r="J25" i="4"/>
  <c r="I25" i="4"/>
  <c r="J23" i="4"/>
  <c r="I23" i="4"/>
  <c r="J22" i="4"/>
  <c r="I22" i="4"/>
  <c r="J21" i="4"/>
  <c r="I21" i="4"/>
  <c r="J20" i="4"/>
  <c r="I20" i="4"/>
  <c r="J18" i="4"/>
  <c r="I18" i="4"/>
  <c r="J17" i="4"/>
  <c r="I17" i="4"/>
  <c r="J14" i="4"/>
  <c r="I14" i="4"/>
  <c r="J12" i="4"/>
  <c r="I12" i="4"/>
  <c r="F9" i="13"/>
  <c r="G9" i="13" s="1"/>
  <c r="H9" i="13" s="1"/>
  <c r="B9" i="20"/>
  <c r="B9" i="16"/>
  <c r="B9" i="13"/>
  <c r="B9" i="14"/>
  <c r="B9" i="4"/>
  <c r="F9" i="4" s="1"/>
  <c r="G9" i="4" s="1"/>
  <c r="H9" i="4" s="1"/>
  <c r="B9" i="19"/>
  <c r="C9" i="19" s="1"/>
  <c r="D9" i="19" s="1"/>
  <c r="E9" i="19" s="1"/>
  <c r="F9" i="19" s="1"/>
  <c r="G9" i="19" s="1"/>
  <c r="H9" i="19" s="1"/>
  <c r="C9" i="20" l="1"/>
  <c r="D9" i="20" s="1"/>
  <c r="E9" i="20" s="1"/>
  <c r="F9" i="20" s="1"/>
  <c r="G9" i="20" s="1"/>
  <c r="H9" i="20" s="1"/>
  <c r="I9" i="20" s="1"/>
  <c r="J9" i="20" s="1"/>
  <c r="K9" i="20" s="1"/>
  <c r="L9" i="20" s="1"/>
  <c r="N9" i="20" s="1"/>
  <c r="P9" i="20"/>
</calcChain>
</file>

<file path=xl/sharedStrings.xml><?xml version="1.0" encoding="utf-8"?>
<sst xmlns="http://schemas.openxmlformats.org/spreadsheetml/2006/main" count="963" uniqueCount="196">
  <si>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</si>
  <si>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</si>
  <si>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</si>
  <si>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</si>
  <si>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</si>
  <si>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</si>
  <si>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</si>
  <si>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</si>
  <si>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</si>
  <si>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</si>
  <si>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</si>
  <si>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</si>
  <si>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</si>
  <si>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</si>
  <si>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</si>
  <si>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</si>
  <si>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</si>
  <si>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</si>
  <si>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</si>
  <si>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</si>
  <si>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</si>
  <si>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</si>
  <si>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</si>
  <si>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</si>
  <si>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</si>
  <si>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</si>
  <si>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</si>
  <si>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</si>
  <si>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</si>
  <si>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</si>
  <si>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</si>
  <si>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</si>
  <si>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</si>
  <si>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</si>
  <si>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</si>
  <si>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</si>
  <si>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</si>
  <si>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</si>
  <si>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</si>
  <si>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</si>
  <si>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</si>
  <si>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</si>
  <si>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</si>
  <si>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</si>
  <si>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</si>
  <si>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</si>
  <si>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</si>
  <si>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</si>
  <si>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</si>
  <si>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</si>
  <si>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</si>
  <si>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</si>
  <si>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01.07. по 31.12.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</si>
  <si>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</si>
  <si>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</si>
  <si>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</si>
  <si>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</si>
  <si>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</si>
  <si>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</si>
  <si>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</si>
  <si>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</si>
  <si>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</si>
  <si>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</si>
  <si>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</si>
  <si>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</si>
  <si>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Наименование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</si>
  <si>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</si>
  <si>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</si>
  <si>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</si>
  <si>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</si>
  <si>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</si>
  <si>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Розничные цены для населения,  дрова - руб/куб.м, уголь - руб./тн</t>
  </si>
  <si>
    <t>Тарифы для населения, руб./Гкал</t>
  </si>
  <si>
    <t>Тарифы для населения, руб./кВтч</t>
  </si>
  <si>
    <t>с.Энмелен</t>
  </si>
  <si>
    <t xml:space="preserve"> - 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</si>
  <si>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</si>
  <si>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</si>
  <si>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</si>
  <si>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</si>
  <si>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</si>
  <si>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 -</t>
  </si>
  <si>
    <t xml:space="preserve">в области обращения с твердыми коммунальными отходами по муниципальным образованиям </t>
  </si>
  <si>
    <t>Постановление Правления от 04.12.2018 г. № 22-к/9</t>
  </si>
  <si>
    <t>2020 год</t>
  </si>
  <si>
    <t>Постановление Правления от 17.12.2018 г. № 27-к/2 (с изменениями от 18.12.2019)</t>
  </si>
  <si>
    <t>Постановление Правления от 06.12.2019 г. № 17-к/10</t>
  </si>
  <si>
    <t xml:space="preserve">  -</t>
  </si>
  <si>
    <t>Постановление Правления от 17.12.2018 г. № 27-к/2
 (с изменениями от 18.12.2019)</t>
  </si>
  <si>
    <t>Постановление Правления от 17.12.2018 г. № 27-к/6 
(с изменениями от 18.12.2019)</t>
  </si>
  <si>
    <t>Постановление Правления от 17.12.2018 г. № 27-к/6
 (с изменениями от 18.12.2019)</t>
  </si>
  <si>
    <t>Постановление Правления от 13.12.2019 г. № 19-к/2</t>
  </si>
  <si>
    <t>Постановление Правления от 04.12.2018 г. № 22-к/12 
(с изменениями от 18.12.2019)</t>
  </si>
  <si>
    <t>Постановление Правления от 17.12.2018 г. № 27-к/4 
(с изменениями от 13.12.2019)</t>
  </si>
  <si>
    <t>Постановление Правления  от 13.12.2019 г. № 19-к/2</t>
  </si>
  <si>
    <t>Постановление Правления от 19.12.2018 г. № 28-к/6 
(с изменениями от 13.12.2019)</t>
  </si>
  <si>
    <t>Постановление Правления от 13.12.2019 г. № 19-к/4</t>
  </si>
  <si>
    <t>Постановление Правления от 06.12.2019 г. № 17-к/8</t>
  </si>
  <si>
    <t>Постановление Правления от 17.12.2018 г. № 27-к/2 
(с изменениями от 18.12.2019)</t>
  </si>
  <si>
    <t>Постановление Правления от 04.12.2018 г. № 22-к/12
(с изменениями от 18.12.2019)</t>
  </si>
  <si>
    <t>Постановление Правления от 17.12.2018 г. № 27-к/4
(с изменениями от 13.12.2019)</t>
  </si>
  <si>
    <t xml:space="preserve">Постановление Правления от 06.12.2019 г. № 17-к/10 
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</si>
  <si>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</si>
  <si>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</si>
  <si>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Постановление Правления от 02.12.2019 г. № 16-э/2</t>
  </si>
  <si>
    <t>Постановление Правления от 02.12.2019 г. № 16-э/3</t>
  </si>
  <si>
    <t xml:space="preserve">Постановление Правления от 04.12.2018 г. № 23-э/2 
(с изменениями от 18.12.2019)       </t>
  </si>
  <si>
    <t xml:space="preserve">Постановление Правления от 13.12.2019 г. № 19-э/9 </t>
  </si>
  <si>
    <t>Постановление Правления от 13.12.2019 г. № 19-э/9</t>
  </si>
  <si>
    <t xml:space="preserve">Постановление Правления от 04.12.2018 г. № 22-э/1 
(с изменениями от 18.12.2019) </t>
  </si>
  <si>
    <t>Постановление Правления от 04.12.2018 г. № 22-э/1
(с изменениями от 18.12.2019)</t>
  </si>
  <si>
    <t>Постановление Правления от 17.12.2018 г. № 26-э/2 
(с изменениями от 13.12.2019)</t>
  </si>
  <si>
    <t>Постановление Правления от 17.12.2018 г. № 26-э/2
(с изменениями от 13.12.2019)</t>
  </si>
  <si>
    <t xml:space="preserve">Постановление Правления от 19.06.2018 г. № 10-э/1 
(с изменениями от 13.12.2019)                </t>
  </si>
  <si>
    <t xml:space="preserve">Постановление Правления от 13.12.2019 г. № 19-э/16 </t>
  </si>
  <si>
    <t>Постановление Правления от 26.11.2018 г. № 19-э/2 
(с изменениями от 13.12.2019)</t>
  </si>
  <si>
    <t xml:space="preserve">Постановление Правления от 17.12.2018 г. № 26-э/1 
(с изменениями от 18.12.2019)    </t>
  </si>
  <si>
    <t xml:space="preserve">Постановление Правления от 17.12.2018 г. № 26-э/1
(с изменениями от 18.12.2019)         </t>
  </si>
  <si>
    <t>Постановление Правления от 17.12.2018 г. № 26-э/1 
(с изменениями от 18.12.2019)</t>
  </si>
  <si>
    <t>Постановление Правления от 17.12.2018 г. № 26-э/1
(с изменениями от 18.12.2019)</t>
  </si>
  <si>
    <t xml:space="preserve">Постановление Правления от 17.12.2018 г. № 26-э/3
(с изменениями от 13.12.2019)     </t>
  </si>
  <si>
    <t>Постановление Правления от 17.12.2018 г. № 26-э/3
(с изменениями от 13.12.2019)</t>
  </si>
  <si>
    <t>Постановление Правления от 06.12.2019 г. № 17-к/9</t>
  </si>
  <si>
    <t>Постановление Правления от 30.11.2018 г. № 20-к/6
 (с изменениями от 19.12.2019)</t>
  </si>
  <si>
    <t>Постановление Правления от 30.11.2018 г. № 20-к/12
(с изменениями от 19.12.2019)</t>
  </si>
  <si>
    <t>Постановление Правления от 30.11.2018 г. № 20-к/7
(с изменениями от 19.12.2019)</t>
  </si>
  <si>
    <t>Постановление Правления от 30.11.2018 г. № 20-к/9
(с изменениями от 19.12.2019)</t>
  </si>
  <si>
    <t>Постановление Правления от 19.12.2018 г. № 28-к/9 
(с изменениями от 06.12.2019)</t>
  </si>
  <si>
    <t>Постановление Правления от 18.09.2019 г. № 9-к/2 (с изменениями от 13.01.2020)</t>
  </si>
  <si>
    <t>-</t>
  </si>
  <si>
    <t>с 01.01 по 22.01</t>
  </si>
  <si>
    <t>с 23.01 по 30.06</t>
  </si>
  <si>
    <t>Постановление Правления от 30.11.2018 г. № 20-к/8
(с изменениями от 13.01.2020)</t>
  </si>
  <si>
    <t>Постановление Правления от 07.12.2018 г. № 24-к/5
(с изменениями от 13.01.2020)</t>
  </si>
  <si>
    <t>Постановление Правления от 30.11.2018 г. № 20-к/11
(с изменениями от 29.01.2020)</t>
  </si>
  <si>
    <t>с 01.01 по 19.02</t>
  </si>
  <si>
    <t>с 20.02 по 30.06</t>
  </si>
  <si>
    <t>с 01.01 по 23.02</t>
  </si>
  <si>
    <t>с 24.02 по 30.06</t>
  </si>
  <si>
    <t>Постановление Правления от 30.11.2018 г. № 20-к/10
(с изменениями от 12.02.2020)</t>
  </si>
  <si>
    <t>с 01.01 оп 01.03</t>
  </si>
  <si>
    <t>с 02.03 по 30.06</t>
  </si>
  <si>
    <t>Постановление Правления от 30.11.2018 г. № 20-к/5 
(с изменениями от 12.02.2020)</t>
  </si>
  <si>
    <t xml:space="preserve"> Чукотского автономного округа на  2020 - 2021 годы</t>
  </si>
  <si>
    <t>2021 год</t>
  </si>
  <si>
    <t xml:space="preserve"> Чукотского автономного округа на 2020 - 2021 годы</t>
  </si>
  <si>
    <t xml:space="preserve"> Чукотского автономного округа  на  2020 - 2021 годы</t>
  </si>
  <si>
    <t>по Чукотскому автономному округу на 2020 - 2021 годы</t>
  </si>
  <si>
    <t>Постановление Правления от 17.12.2020 г. № 30-к/6</t>
  </si>
  <si>
    <t>Постановление Правления  14 декабря 2020 года №26-э/3</t>
  </si>
  <si>
    <t>Постановление Правления  14 декабря 2020 года №26-э/2</t>
  </si>
  <si>
    <t>Постановление Правления от 15.12.2020 г. № 30-к/6</t>
  </si>
  <si>
    <t>Постановление Правления от 17.12.2018 г. № 27-к/2
 (с изменениями от 17.12.2020)</t>
  </si>
  <si>
    <t>Постановление Правления от 17.12.2018 г. № 27-к/6 
(с изменениями от 17.12.2019)</t>
  </si>
  <si>
    <t>Постановление Правления от 17.12.2018 г. № 27-к/6 
(с изменениями от 17.12.2020)</t>
  </si>
  <si>
    <t>Постановление Правления от 17.12.2018 г. № 27-к/6
 (с изменениями от 17.12.2020)</t>
  </si>
  <si>
    <t>Постановление Правления от 04.12.2018 г. № 22-к/12 
(с изменениями от 15.12.2020)</t>
  </si>
  <si>
    <t>Постановление Правления от 17.12.2018 г. № 27-к/4 
(с изменениями от 15.12.2020)</t>
  </si>
  <si>
    <t>Постановление Правления от 19.12.2018 г. № 28-к/6 
(с изменениями от 15.12.2020)</t>
  </si>
  <si>
    <t>Постановление Правления от 13.12.2019 г. № 19-к/4 
(с изменениями от 17.12.2020)</t>
  </si>
  <si>
    <t>Постановление Правления от 06.12.2019 г. № 17-к/8
(с изменениями от 15.12.2020)</t>
  </si>
  <si>
    <t>Постановление Правления от 17.12.2018 г. № 27-к/2 
(с изменениями от 17.12.2020)</t>
  </si>
  <si>
    <t>Постановление Правления от 17.12.2018 г. № 26-э/1 
(с изменениями от 17.12.2020)</t>
  </si>
  <si>
    <t>Постановление Правления от 04.12.2018 г. № 22-к/12
(с изменениями от 17.12.2020)</t>
  </si>
  <si>
    <t>Постановление Правления от 04.12.2018 г. № 22-э/1
(с изменениями от 15.12.2020)</t>
  </si>
  <si>
    <t>Постановление Правления от 17.12.2018 г. № 26-э/2
(с изменениями от 15.12.2020)</t>
  </si>
  <si>
    <t>Постановление Правления от 26.11.2018 г. № 19-э/2 
(с изменениями от 15.12.2020)</t>
  </si>
  <si>
    <t>Постановление Правления от 17.12.2018 г. № 27-к/4
(с изменениями от 15.12.2020)</t>
  </si>
  <si>
    <t>Постановление Правления от 17.12.2018 г. № 26-э/1
(с изменениями от 17.12.2020)</t>
  </si>
  <si>
    <t>Постановление Правления от 17.12.2018 г. № 26-э/3
(с изменениями от 15.12.2020)</t>
  </si>
  <si>
    <t xml:space="preserve">Постановление Правления от 19.06.2018 г. № 10-э/1 
(с изменениями от 17.12.2020)                </t>
  </si>
  <si>
    <t>Постановление Правления от 13.12.2019 г. № 19-э/9
(с изменениями от 17.12.2020)</t>
  </si>
  <si>
    <t>Постановление Правления от 17.12.2018 г. № 27-к/2 (с изменениями от 17.12.2020)</t>
  </si>
  <si>
    <t xml:space="preserve"> - нецентрализованное/централизованное</t>
  </si>
  <si>
    <t>Постановление Правления от 18.09.2019 г. № 9-к/2 (с изменениями от 15.12.2020)</t>
  </si>
  <si>
    <t>Постановление Правления от 17.08.2019 г. № 14-к/2 (с изменениями от 15.12.2020)</t>
  </si>
  <si>
    <t>Постановление Правления от 06.12.2019 г. № 17-к/10
Постановление Правления от 17.08.2019 г. № 14-к/2</t>
  </si>
  <si>
    <t xml:space="preserve">Постановление Правления от 04.12.2018 г. № 23-э/2 
(с изменениями от 15.12.2020)       </t>
  </si>
  <si>
    <t xml:space="preserve">Постановление Правления от 17.12.2018 г. № 26-э/1 
(с изменениями от 17.12.2020)    </t>
  </si>
  <si>
    <t xml:space="preserve">Постановление Правления от 04.12.2018 г. № 22-э/1 
(с изменениями от 15.12.2020) </t>
  </si>
  <si>
    <t>Постановление Правления от 17.12.2018 г. № 26-э/2 
(с изменениями от 15.12.2020)</t>
  </si>
  <si>
    <t xml:space="preserve">Постановление Правления от 17.12.2018 г. № 26-э/1
(с изменениями от 17.12.2020)         </t>
  </si>
  <si>
    <t xml:space="preserve">Постановление Правления от 17.12.2018 г. № 26-э/3
(с изменениями от 15.12.2020)     </t>
  </si>
  <si>
    <t xml:space="preserve">Постановление Правления от 13.12.2019 г. № 19-э/9
(с изменениями от 17.12.2020)         </t>
  </si>
  <si>
    <t xml:space="preserve">Постановление Правления от 19.06.2018 г. № 10-э/1 
(с изменениями от 17.12.2020)             </t>
  </si>
  <si>
    <t xml:space="preserve">Постановление Правления от 13.12.2019 г. № 19-э/16
(с изменениями от 15.12.2020)      </t>
  </si>
  <si>
    <t>Постановление Правления от 15.12.2020 г. № 27-к/11</t>
  </si>
  <si>
    <t>Постановление Правления от 19.12.2018 г. № 28-к/9 
(с изменениями от 18.12.2020)</t>
  </si>
  <si>
    <t>Постановление Правления от 07.12.2018 г. № 24-к/5
(с изменениями от 18.12.2020)</t>
  </si>
  <si>
    <t>Постановление Правления от 30.11.2018 г. № 20-к/6
 (с изменениями от 18.12.2020)</t>
  </si>
  <si>
    <t>Постановление Правления от 30.11.2018 г. № 20-к/12
(с изменениями от 18.12.2020)</t>
  </si>
  <si>
    <t>Постановление Правления от 30.11.2018 г. № 20-к/8
(с изменениями от 18.12.2020)</t>
  </si>
  <si>
    <t>Постановление Правления от 30.11.2018 г. № 20-к/7
(с изменениями от 18.12.2020)</t>
  </si>
  <si>
    <t>Постановление Правления от 30.11.2018 г. № 20-к/10
(с изменениями от 18.12.2020)</t>
  </si>
  <si>
    <t>Постановление Правления от 30.11.2018 г. № 20-к/9
(с изменениями от 18.12.2020)</t>
  </si>
  <si>
    <t>Постановление Правления от 30.11.2018 г. № 20-к/5 
(с изменениями от 18.12.2020)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</si>
</sst>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4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Border="0">
      <alignment horizontal="center" vertical="center" wrapText="1"/>
    </xf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1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15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9" fillId="0" borderId="0"/>
    <xf numFmtId="0" fontId="19" fillId="0" borderId="0"/>
    <xf numFmtId="0" fontId="19" fillId="0" borderId="0"/>
    <xf numFmtId="0" fontId="2" fillId="0" borderId="0"/>
    <xf numFmtId="0" fontId="40" fillId="0" borderId="0"/>
    <xf numFmtId="0" fontId="39" fillId="0" borderId="0"/>
    <xf numFmtId="0" fontId="19" fillId="0" borderId="0"/>
    <xf numFmtId="0" fontId="40" fillId="0" borderId="0"/>
    <xf numFmtId="0" fontId="39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vertical="center" wrapText="1"/>
    </xf>
    <xf numFmtId="0" fontId="7" fillId="0" borderId="0" xfId="0" applyFont="1"/>
    <xf numFmtId="0" fontId="12" fillId="0" borderId="15" xfId="0" applyFont="1" applyBorder="1"/>
    <xf numFmtId="2" fontId="12" fillId="0" borderId="30" xfId="0" applyNumberFormat="1" applyFont="1" applyBorder="1" applyAlignment="1">
      <alignment horizontal="center"/>
    </xf>
    <xf numFmtId="0" fontId="12" fillId="0" borderId="27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165" fontId="12" fillId="0" borderId="34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24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/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165" fontId="12" fillId="0" borderId="15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165" fontId="12" fillId="0" borderId="27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165" fontId="10" fillId="0" borderId="39" xfId="0" applyNumberFormat="1" applyFont="1" applyFill="1" applyBorder="1" applyAlignment="1">
      <alignment horizontal="center"/>
    </xf>
    <xf numFmtId="165" fontId="10" fillId="0" borderId="40" xfId="0" applyNumberFormat="1" applyFont="1" applyFill="1" applyBorder="1" applyAlignment="1">
      <alignment horizontal="center"/>
    </xf>
    <xf numFmtId="2" fontId="12" fillId="0" borderId="41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left" vertical="center" wrapText="1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2" fontId="12" fillId="0" borderId="45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24" borderId="25" xfId="0" applyNumberFormat="1" applyFont="1" applyFill="1" applyBorder="1" applyAlignment="1">
      <alignment horizontal="center" vertical="center"/>
    </xf>
    <xf numFmtId="165" fontId="12" fillId="24" borderId="13" xfId="0" applyNumberFormat="1" applyFont="1" applyFill="1" applyBorder="1" applyAlignment="1">
      <alignment horizontal="center" vertical="center" wrapText="1"/>
    </xf>
    <xf numFmtId="165" fontId="10" fillId="24" borderId="16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42" fillId="0" borderId="0" xfId="0" applyFont="1" applyFill="1"/>
    <xf numFmtId="2" fontId="42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>
      <alignment horizontal="center" vertical="center" wrapText="1"/>
    </xf>
    <xf numFmtId="165" fontId="42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165" fontId="43" fillId="0" borderId="0" xfId="0" applyNumberFormat="1" applyFont="1" applyFill="1"/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34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24" borderId="48" xfId="0" applyNumberFormat="1" applyFont="1" applyFill="1" applyBorder="1" applyAlignment="1">
      <alignment horizontal="center" vertical="center" wrapText="1"/>
    </xf>
    <xf numFmtId="165" fontId="10" fillId="0" borderId="49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/>
    </xf>
    <xf numFmtId="2" fontId="12" fillId="0" borderId="54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 wrapText="1"/>
    </xf>
    <xf numFmtId="2" fontId="12" fillId="25" borderId="42" xfId="0" applyNumberFormat="1" applyFont="1" applyFill="1" applyBorder="1" applyAlignment="1">
      <alignment horizontal="center" vertical="center"/>
    </xf>
    <xf numFmtId="2" fontId="12" fillId="25" borderId="54" xfId="0" applyNumberFormat="1" applyFont="1" applyFill="1" applyBorder="1" applyAlignment="1">
      <alignment horizontal="center" vertical="center"/>
    </xf>
    <xf numFmtId="2" fontId="12" fillId="25" borderId="36" xfId="0" applyNumberFormat="1" applyFont="1" applyFill="1" applyBorder="1" applyAlignment="1">
      <alignment horizontal="center" vertical="center"/>
    </xf>
    <xf numFmtId="2" fontId="12" fillId="25" borderId="52" xfId="0" applyNumberFormat="1" applyFont="1" applyFill="1" applyBorder="1" applyAlignment="1">
      <alignment horizontal="center" vertical="center"/>
    </xf>
    <xf numFmtId="2" fontId="12" fillId="25" borderId="41" xfId="0" applyNumberFormat="1" applyFont="1" applyFill="1" applyBorder="1" applyAlignment="1">
      <alignment horizontal="center" vertical="center"/>
    </xf>
    <xf numFmtId="2" fontId="12" fillId="25" borderId="53" xfId="0" applyNumberFormat="1" applyFont="1" applyFill="1" applyBorder="1" applyAlignment="1">
      <alignment horizontal="center" vertical="center"/>
    </xf>
    <xf numFmtId="2" fontId="12" fillId="0" borderId="56" xfId="0" applyNumberFormat="1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 wrapText="1"/>
    </xf>
    <xf numFmtId="2" fontId="12" fillId="0" borderId="59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26" borderId="57" xfId="0" applyNumberFormat="1" applyFont="1" applyFill="1" applyBorder="1" applyAlignment="1">
      <alignment horizontal="center" vertical="center"/>
    </xf>
    <xf numFmtId="2" fontId="12" fillId="26" borderId="54" xfId="0" applyNumberFormat="1" applyFont="1" applyFill="1" applyBorder="1" applyAlignment="1">
      <alignment horizontal="center" vertical="center"/>
    </xf>
    <xf numFmtId="2" fontId="12" fillId="26" borderId="56" xfId="0" applyNumberFormat="1" applyFont="1" applyFill="1" applyBorder="1" applyAlignment="1">
      <alignment horizontal="center" vertical="center"/>
    </xf>
    <xf numFmtId="2" fontId="12" fillId="26" borderId="52" xfId="0" applyNumberFormat="1" applyFont="1" applyFill="1" applyBorder="1" applyAlignment="1">
      <alignment horizontal="center" vertical="center"/>
    </xf>
    <xf numFmtId="2" fontId="12" fillId="26" borderId="58" xfId="0" applyNumberFormat="1" applyFont="1" applyFill="1" applyBorder="1" applyAlignment="1">
      <alignment horizontal="center" vertical="center"/>
    </xf>
    <xf numFmtId="2" fontId="12" fillId="26" borderId="53" xfId="0" applyNumberFormat="1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 wrapText="1"/>
    </xf>
    <xf numFmtId="2" fontId="12" fillId="27" borderId="31" xfId="0" applyNumberFormat="1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 wrapText="1"/>
    </xf>
    <xf numFmtId="2" fontId="12" fillId="29" borderId="52" xfId="0" applyNumberFormat="1" applyFont="1" applyFill="1" applyBorder="1" applyAlignment="1">
      <alignment horizontal="center" vertical="center"/>
    </xf>
    <xf numFmtId="2" fontId="12" fillId="0" borderId="52" xfId="0" quotePrefix="1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4" fontId="12" fillId="24" borderId="14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3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24" borderId="48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3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3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12" fillId="24" borderId="34" xfId="0" applyNumberFormat="1" applyFont="1" applyFill="1" applyBorder="1" applyAlignment="1">
      <alignment horizontal="center" vertical="center" wrapText="1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 wrapText="1"/>
    </xf>
    <xf numFmtId="165" fontId="12" fillId="24" borderId="27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24" borderId="61" xfId="0" applyFont="1" applyFill="1" applyBorder="1" applyAlignment="1">
      <alignment horizontal="center" vertical="center" wrapText="1" shrinkToFit="1"/>
    </xf>
    <xf numFmtId="0" fontId="12" fillId="24" borderId="50" xfId="0" applyFont="1" applyFill="1" applyBorder="1" applyAlignment="1">
      <alignment horizontal="center" vertical="center" wrapText="1" shrinkToFit="1"/>
    </xf>
    <xf numFmtId="0" fontId="15" fillId="0" borderId="27" xfId="0" applyFont="1" applyBorder="1"/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2" fontId="12" fillId="24" borderId="50" xfId="0" applyNumberFormat="1" applyFont="1" applyFill="1" applyBorder="1" applyAlignment="1">
      <alignment horizontal="center" vertical="center" wrapText="1"/>
    </xf>
    <xf numFmtId="2" fontId="12" fillId="24" borderId="29" xfId="0" applyNumberFormat="1" applyFont="1" applyFill="1" applyBorder="1" applyAlignment="1">
      <alignment horizontal="center" vertical="center" wrapText="1"/>
    </xf>
    <xf numFmtId="2" fontId="12" fillId="24" borderId="4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 wrapText="1"/>
    </xf>
    <xf numFmtId="165" fontId="12" fillId="24" borderId="48" xfId="0" applyNumberFormat="1" applyFont="1" applyFill="1" applyBorder="1" applyAlignment="1">
      <alignment horizontal="center" vertical="center" wrapText="1"/>
    </xf>
    <xf numFmtId="0" fontId="12" fillId="24" borderId="50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horizontal="center" vertical="center" wrapText="1"/>
    </xf>
    <xf numFmtId="165" fontId="12" fillId="24" borderId="50" xfId="0" applyNumberFormat="1" applyFont="1" applyFill="1" applyBorder="1" applyAlignment="1">
      <alignment horizontal="center" vertical="center" wrapText="1"/>
    </xf>
    <xf numFmtId="165" fontId="12" fillId="0" borderId="50" xfId="0" applyNumberFormat="1" applyFont="1" applyFill="1" applyBorder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165" fontId="12" fillId="0" borderId="4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/>
    </xf>
    <xf numFmtId="165" fontId="12" fillId="24" borderId="48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 shrinkToFit="1"/>
    </xf>
    <xf numFmtId="0" fontId="12" fillId="24" borderId="49" xfId="0" applyFont="1" applyFill="1" applyBorder="1" applyAlignment="1">
      <alignment horizontal="center" vertical="center" wrapText="1" shrinkToFit="1"/>
    </xf>
    <xf numFmtId="2" fontId="12" fillId="0" borderId="24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center" wrapText="1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showZeros="0" tabSelected="1" zoomScaleNormal="100" workbookViewId="0">
      <pane xSplit="1" ySplit="9" topLeftCell="B69" activePane="bottomRight" state="frozen"/>
      <selection pane="topRight" activeCell="B1" sqref="B1"/>
      <selection pane="bottomLeft" activeCell="A10" sqref="A10"/>
      <selection pane="bottomRight" activeCell="H113" sqref="H113:H116"/>
    </sheetView>
  </sheetViews>
  <sheetFormatPr defaultRowHeight="12.75" x14ac:dyDescent="0.2"/>
  <cols>
    <col min="1" max="1" width="3.7109375" style="1" customWidth="1"/>
    <col min="2" max="2" width="40.5703125" style="1" customWidth="1"/>
    <col min="3" max="4" width="18.140625" style="1" customWidth="1"/>
    <col min="5" max="5" width="51" style="1" customWidth="1"/>
    <col min="6" max="7" width="18" style="1" customWidth="1"/>
    <col min="8" max="8" width="52.140625" style="1" customWidth="1"/>
    <col min="9" max="10" width="9.140625" style="146"/>
    <col min="11" max="16384" width="9.140625" style="1"/>
  </cols>
  <sheetData>
    <row r="1" spans="1:10" x14ac:dyDescent="0.2">
      <c r="A1" s="241"/>
      <c r="B1" s="241"/>
    </row>
    <row r="2" spans="1:10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</row>
    <row r="3" spans="1:10" ht="15.75" x14ac:dyDescent="0.25">
      <c r="A3" s="251" t="s">
        <v>58</v>
      </c>
      <c r="B3" s="251"/>
      <c r="C3" s="251"/>
      <c r="D3" s="251"/>
      <c r="E3" s="251"/>
      <c r="F3" s="251"/>
      <c r="G3" s="251"/>
      <c r="H3" s="251"/>
    </row>
    <row r="4" spans="1:10" ht="15.75" x14ac:dyDescent="0.25">
      <c r="A4" s="251" t="s">
        <v>143</v>
      </c>
      <c r="B4" s="251"/>
      <c r="C4" s="251"/>
      <c r="D4" s="251"/>
      <c r="E4" s="251"/>
      <c r="F4" s="251"/>
      <c r="G4" s="251"/>
      <c r="H4" s="251"/>
    </row>
    <row r="5" spans="1:10" ht="15.75" customHeight="1" x14ac:dyDescent="0.2">
      <c r="A5" s="3"/>
      <c r="B5" s="3"/>
      <c r="H5" s="74" t="s">
        <v>44</v>
      </c>
    </row>
    <row r="6" spans="1:10" ht="18.75" customHeight="1" x14ac:dyDescent="0.2">
      <c r="A6" s="242" t="s">
        <v>0</v>
      </c>
      <c r="B6" s="242" t="s">
        <v>42</v>
      </c>
      <c r="C6" s="245" t="s">
        <v>84</v>
      </c>
      <c r="D6" s="246"/>
      <c r="E6" s="247"/>
      <c r="F6" s="245" t="s">
        <v>144</v>
      </c>
      <c r="G6" s="246"/>
      <c r="H6" s="247"/>
    </row>
    <row r="7" spans="1:10" ht="22.5" customHeight="1" x14ac:dyDescent="0.2">
      <c r="A7" s="243"/>
      <c r="B7" s="243"/>
      <c r="C7" s="248" t="s">
        <v>59</v>
      </c>
      <c r="D7" s="249"/>
      <c r="E7" s="242" t="s">
        <v>63</v>
      </c>
      <c r="F7" s="248" t="s">
        <v>59</v>
      </c>
      <c r="G7" s="249"/>
      <c r="H7" s="242" t="s">
        <v>63</v>
      </c>
    </row>
    <row r="8" spans="1:10" ht="19.5" customHeight="1" x14ac:dyDescent="0.2">
      <c r="A8" s="244"/>
      <c r="B8" s="244"/>
      <c r="C8" s="20" t="s">
        <v>53</v>
      </c>
      <c r="D8" s="19" t="s">
        <v>52</v>
      </c>
      <c r="E8" s="244"/>
      <c r="F8" s="20" t="s">
        <v>53</v>
      </c>
      <c r="G8" s="19" t="s">
        <v>52</v>
      </c>
      <c r="H8" s="244"/>
    </row>
    <row r="9" spans="1:10" ht="15" x14ac:dyDescent="0.2">
      <c r="A9" s="32">
        <v>1</v>
      </c>
      <c r="B9" s="33">
        <f>A9+1</f>
        <v>2</v>
      </c>
      <c r="C9" s="33">
        <f t="shared" ref="C9" si="0">B9+1</f>
        <v>3</v>
      </c>
      <c r="D9" s="33">
        <f t="shared" ref="D9" si="1">C9+1</f>
        <v>4</v>
      </c>
      <c r="E9" s="34">
        <f t="shared" ref="E9" si="2">D9+1</f>
        <v>5</v>
      </c>
      <c r="F9" s="33">
        <f t="shared" ref="F9:H9" si="3">E9+1</f>
        <v>6</v>
      </c>
      <c r="G9" s="33">
        <f t="shared" si="3"/>
        <v>7</v>
      </c>
      <c r="H9" s="34">
        <f t="shared" si="3"/>
        <v>8</v>
      </c>
    </row>
    <row r="10" spans="1:10" ht="18" customHeight="1" x14ac:dyDescent="0.25">
      <c r="A10" s="14">
        <v>1</v>
      </c>
      <c r="B10" s="94" t="s">
        <v>76</v>
      </c>
      <c r="C10" s="15"/>
      <c r="D10" s="15"/>
      <c r="E10" s="35"/>
      <c r="F10" s="15"/>
      <c r="G10" s="15"/>
      <c r="H10" s="35"/>
    </row>
    <row r="11" spans="1:10" ht="15.75" customHeight="1" x14ac:dyDescent="0.25">
      <c r="A11" s="16"/>
      <c r="B11" s="95" t="s">
        <v>1</v>
      </c>
      <c r="C11" s="17"/>
      <c r="D11" s="17"/>
      <c r="E11" s="238" t="s">
        <v>88</v>
      </c>
      <c r="F11" s="17"/>
      <c r="G11" s="17"/>
      <c r="H11" s="238" t="s">
        <v>152</v>
      </c>
    </row>
    <row r="12" spans="1:10" ht="15.75" customHeight="1" x14ac:dyDescent="0.2">
      <c r="A12" s="36"/>
      <c r="B12" s="96" t="s">
        <v>60</v>
      </c>
      <c r="C12" s="164">
        <v>67.92</v>
      </c>
      <c r="D12" s="164">
        <v>71.25</v>
      </c>
      <c r="E12" s="235"/>
      <c r="F12" s="164">
        <v>71.25</v>
      </c>
      <c r="G12" s="164">
        <v>73.39</v>
      </c>
      <c r="H12" s="235"/>
      <c r="I12" s="146">
        <f>F12/D12*100</f>
        <v>100</v>
      </c>
      <c r="J12" s="147">
        <f>G12/D12*100</f>
        <v>103.00350877192983</v>
      </c>
    </row>
    <row r="13" spans="1:10" ht="15.75" customHeight="1" x14ac:dyDescent="0.2">
      <c r="A13" s="37"/>
      <c r="B13" s="97" t="s">
        <v>43</v>
      </c>
      <c r="C13" s="28"/>
      <c r="D13" s="164"/>
      <c r="E13" s="235"/>
      <c r="F13" s="28"/>
      <c r="G13" s="26"/>
      <c r="H13" s="235"/>
      <c r="J13" s="147"/>
    </row>
    <row r="14" spans="1:10" ht="15.75" customHeight="1" x14ac:dyDescent="0.2">
      <c r="A14" s="38"/>
      <c r="B14" s="96" t="s">
        <v>60</v>
      </c>
      <c r="C14" s="164">
        <v>47.87</v>
      </c>
      <c r="D14" s="164">
        <v>50.22</v>
      </c>
      <c r="E14" s="237"/>
      <c r="F14" s="26">
        <v>50.22</v>
      </c>
      <c r="G14" s="26">
        <v>51.73</v>
      </c>
      <c r="H14" s="237"/>
      <c r="I14" s="146">
        <f t="shared" ref="I14:I73" si="4">F14/D14*100</f>
        <v>100</v>
      </c>
      <c r="J14" s="147">
        <f t="shared" ref="J14:J73" si="5">G14/D14*100</f>
        <v>103.00677021107127</v>
      </c>
    </row>
    <row r="15" spans="1:10" ht="18.75" customHeight="1" x14ac:dyDescent="0.25">
      <c r="A15" s="7">
        <v>2</v>
      </c>
      <c r="B15" s="98" t="s">
        <v>47</v>
      </c>
      <c r="C15" s="15"/>
      <c r="D15" s="15"/>
      <c r="E15" s="15"/>
      <c r="F15" s="15"/>
      <c r="G15" s="15"/>
      <c r="H15" s="15"/>
      <c r="J15" s="147"/>
    </row>
    <row r="16" spans="1:10" s="2" customFormat="1" ht="15.75" customHeight="1" x14ac:dyDescent="0.2">
      <c r="A16" s="41"/>
      <c r="B16" s="99" t="s">
        <v>40</v>
      </c>
      <c r="C16" s="24"/>
      <c r="D16" s="24"/>
      <c r="E16" s="238" t="s">
        <v>89</v>
      </c>
      <c r="F16" s="24"/>
      <c r="G16" s="24"/>
      <c r="H16" s="238" t="s">
        <v>153</v>
      </c>
      <c r="I16" s="146"/>
      <c r="J16" s="147"/>
    </row>
    <row r="17" spans="1:10" ht="15.75" customHeight="1" x14ac:dyDescent="0.2">
      <c r="A17" s="37"/>
      <c r="B17" s="96" t="s">
        <v>60</v>
      </c>
      <c r="C17" s="164">
        <v>56.99</v>
      </c>
      <c r="D17" s="164">
        <v>59.78</v>
      </c>
      <c r="E17" s="235"/>
      <c r="F17" s="26">
        <v>59.78</v>
      </c>
      <c r="G17" s="26">
        <v>61.57</v>
      </c>
      <c r="H17" s="235"/>
      <c r="I17" s="146">
        <f t="shared" si="4"/>
        <v>100</v>
      </c>
      <c r="J17" s="147">
        <f t="shared" si="5"/>
        <v>102.99431247908998</v>
      </c>
    </row>
    <row r="18" spans="1:10" ht="18" customHeight="1" x14ac:dyDescent="0.2">
      <c r="A18" s="37"/>
      <c r="B18" s="100" t="s">
        <v>61</v>
      </c>
      <c r="C18" s="164">
        <v>98.93</v>
      </c>
      <c r="D18" s="164">
        <v>103.78</v>
      </c>
      <c r="E18" s="83" t="s">
        <v>91</v>
      </c>
      <c r="F18" s="26">
        <v>103.78</v>
      </c>
      <c r="G18" s="26">
        <v>106.89</v>
      </c>
      <c r="H18" s="83" t="s">
        <v>148</v>
      </c>
      <c r="I18" s="146">
        <f t="shared" si="4"/>
        <v>100</v>
      </c>
      <c r="J18" s="147">
        <f t="shared" si="5"/>
        <v>102.99672383888996</v>
      </c>
    </row>
    <row r="19" spans="1:10" s="2" customFormat="1" ht="15.75" customHeight="1" x14ac:dyDescent="0.2">
      <c r="A19" s="42"/>
      <c r="B19" s="101" t="s">
        <v>2</v>
      </c>
      <c r="C19" s="29"/>
      <c r="D19" s="29"/>
      <c r="E19" s="235" t="s">
        <v>89</v>
      </c>
      <c r="F19" s="29"/>
      <c r="G19" s="29"/>
      <c r="H19" s="235" t="s">
        <v>154</v>
      </c>
      <c r="I19" s="146"/>
      <c r="J19" s="147"/>
    </row>
    <row r="20" spans="1:10" ht="15.75" customHeight="1" x14ac:dyDescent="0.2">
      <c r="A20" s="37"/>
      <c r="B20" s="96" t="s">
        <v>60</v>
      </c>
      <c r="C20" s="164">
        <v>42.32</v>
      </c>
      <c r="D20" s="164">
        <v>44.39</v>
      </c>
      <c r="E20" s="235"/>
      <c r="F20" s="26">
        <v>44.39</v>
      </c>
      <c r="G20" s="26">
        <v>45.72</v>
      </c>
      <c r="H20" s="235"/>
      <c r="I20" s="146">
        <f t="shared" si="4"/>
        <v>100</v>
      </c>
      <c r="J20" s="147">
        <f t="shared" si="5"/>
        <v>102.99617030862807</v>
      </c>
    </row>
    <row r="21" spans="1:10" ht="15.75" hidden="1" customHeight="1" x14ac:dyDescent="0.2">
      <c r="A21" s="37"/>
      <c r="B21" s="100" t="s">
        <v>61</v>
      </c>
      <c r="C21" s="163">
        <v>0</v>
      </c>
      <c r="D21" s="163"/>
      <c r="E21" s="235"/>
      <c r="F21" s="51"/>
      <c r="G21" s="51"/>
      <c r="H21" s="235"/>
      <c r="I21" s="146" t="e">
        <f t="shared" si="4"/>
        <v>#DIV/0!</v>
      </c>
      <c r="J21" s="147" t="e">
        <f t="shared" si="5"/>
        <v>#DIV/0!</v>
      </c>
    </row>
    <row r="22" spans="1:10" s="2" customFormat="1" ht="15.75" hidden="1" customHeight="1" x14ac:dyDescent="0.2">
      <c r="A22" s="42"/>
      <c r="B22" s="101" t="s">
        <v>3</v>
      </c>
      <c r="C22" s="29">
        <v>0</v>
      </c>
      <c r="D22" s="29"/>
      <c r="E22" s="235"/>
      <c r="F22" s="29"/>
      <c r="G22" s="29"/>
      <c r="H22" s="235"/>
      <c r="I22" s="146" t="e">
        <f t="shared" si="4"/>
        <v>#DIV/0!</v>
      </c>
      <c r="J22" s="147" t="e">
        <f t="shared" si="5"/>
        <v>#DIV/0!</v>
      </c>
    </row>
    <row r="23" spans="1:10" ht="15.75" hidden="1" customHeight="1" x14ac:dyDescent="0.2">
      <c r="A23" s="37"/>
      <c r="B23" s="100" t="s">
        <v>61</v>
      </c>
      <c r="C23" s="164">
        <v>0</v>
      </c>
      <c r="D23" s="164"/>
      <c r="E23" s="235"/>
      <c r="F23" s="26"/>
      <c r="G23" s="26"/>
      <c r="H23" s="235"/>
      <c r="I23" s="146" t="e">
        <f t="shared" si="4"/>
        <v>#DIV/0!</v>
      </c>
      <c r="J23" s="147" t="e">
        <f t="shared" si="5"/>
        <v>#DIV/0!</v>
      </c>
    </row>
    <row r="24" spans="1:10" s="2" customFormat="1" ht="15.75" customHeight="1" x14ac:dyDescent="0.2">
      <c r="A24" s="42"/>
      <c r="B24" s="101" t="s">
        <v>4</v>
      </c>
      <c r="C24" s="29"/>
      <c r="D24" s="29"/>
      <c r="E24" s="235"/>
      <c r="F24" s="29"/>
      <c r="G24" s="29"/>
      <c r="H24" s="235"/>
      <c r="I24" s="146"/>
      <c r="J24" s="147"/>
    </row>
    <row r="25" spans="1:10" ht="15.75" customHeight="1" x14ac:dyDescent="0.2">
      <c r="A25" s="37"/>
      <c r="B25" s="96" t="s">
        <v>60</v>
      </c>
      <c r="C25" s="164">
        <v>109.72</v>
      </c>
      <c r="D25" s="164">
        <v>115.1</v>
      </c>
      <c r="E25" s="235"/>
      <c r="F25" s="26">
        <v>115.1</v>
      </c>
      <c r="G25" s="26">
        <v>118.55</v>
      </c>
      <c r="H25" s="235"/>
      <c r="I25" s="146">
        <f t="shared" si="4"/>
        <v>100</v>
      </c>
      <c r="J25" s="147">
        <f t="shared" si="5"/>
        <v>102.99739357080799</v>
      </c>
    </row>
    <row r="26" spans="1:10" s="2" customFormat="1" ht="15.75" customHeight="1" x14ac:dyDescent="0.2">
      <c r="A26" s="42"/>
      <c r="B26" s="101" t="s">
        <v>56</v>
      </c>
      <c r="C26" s="29"/>
      <c r="D26" s="29"/>
      <c r="E26" s="235"/>
      <c r="F26" s="29"/>
      <c r="G26" s="29"/>
      <c r="H26" s="235"/>
      <c r="I26" s="146"/>
      <c r="J26" s="147"/>
    </row>
    <row r="27" spans="1:10" ht="15.75" customHeight="1" x14ac:dyDescent="0.2">
      <c r="A27" s="37"/>
      <c r="B27" s="96" t="s">
        <v>60</v>
      </c>
      <c r="C27" s="164">
        <v>53.58</v>
      </c>
      <c r="D27" s="164">
        <v>56.21</v>
      </c>
      <c r="E27" s="235"/>
      <c r="F27" s="26">
        <v>56.21</v>
      </c>
      <c r="G27" s="26">
        <v>57.9</v>
      </c>
      <c r="H27" s="235"/>
      <c r="I27" s="146">
        <f t="shared" si="4"/>
        <v>100</v>
      </c>
      <c r="J27" s="147">
        <f t="shared" si="5"/>
        <v>103.00658245863725</v>
      </c>
    </row>
    <row r="28" spans="1:10" ht="15.75" customHeight="1" x14ac:dyDescent="0.2">
      <c r="A28" s="36"/>
      <c r="B28" s="99" t="s">
        <v>6</v>
      </c>
      <c r="C28" s="164"/>
      <c r="D28" s="164"/>
      <c r="E28" s="235"/>
      <c r="F28" s="26"/>
      <c r="G28" s="26"/>
      <c r="H28" s="235"/>
      <c r="J28" s="147"/>
    </row>
    <row r="29" spans="1:10" s="2" customFormat="1" ht="15.75" customHeight="1" x14ac:dyDescent="0.2">
      <c r="A29" s="42"/>
      <c r="B29" s="96" t="s">
        <v>60</v>
      </c>
      <c r="C29" s="164">
        <v>50.65</v>
      </c>
      <c r="D29" s="164">
        <v>53.13</v>
      </c>
      <c r="E29" s="235"/>
      <c r="F29" s="26">
        <v>53.13</v>
      </c>
      <c r="G29" s="26">
        <v>54.72</v>
      </c>
      <c r="H29" s="235"/>
      <c r="I29" s="146">
        <f t="shared" si="4"/>
        <v>100</v>
      </c>
      <c r="J29" s="147">
        <f t="shared" si="5"/>
        <v>102.99265951439864</v>
      </c>
    </row>
    <row r="30" spans="1:10" s="2" customFormat="1" ht="15.75" customHeight="1" x14ac:dyDescent="0.2">
      <c r="A30" s="42"/>
      <c r="B30" s="101" t="s">
        <v>7</v>
      </c>
      <c r="C30" s="29"/>
      <c r="D30" s="29"/>
      <c r="E30" s="235"/>
      <c r="F30" s="29"/>
      <c r="G30" s="29"/>
      <c r="H30" s="235"/>
      <c r="I30" s="146"/>
      <c r="J30" s="147"/>
    </row>
    <row r="31" spans="1:10" s="2" customFormat="1" ht="15.75" customHeight="1" x14ac:dyDescent="0.2">
      <c r="A31" s="42"/>
      <c r="B31" s="96" t="s">
        <v>60</v>
      </c>
      <c r="C31" s="164">
        <v>46.99</v>
      </c>
      <c r="D31" s="164">
        <v>49.29</v>
      </c>
      <c r="E31" s="239"/>
      <c r="F31" s="26">
        <v>49.29</v>
      </c>
      <c r="G31" s="26">
        <v>50.77</v>
      </c>
      <c r="H31" s="239"/>
      <c r="I31" s="146">
        <f t="shared" si="4"/>
        <v>100</v>
      </c>
      <c r="J31" s="147">
        <f t="shared" si="5"/>
        <v>103.00263745181579</v>
      </c>
    </row>
    <row r="32" spans="1:10" s="2" customFormat="1" ht="15.75" customHeight="1" x14ac:dyDescent="0.2">
      <c r="A32" s="42"/>
      <c r="B32" s="101" t="s">
        <v>8</v>
      </c>
      <c r="C32" s="29"/>
      <c r="D32" s="29"/>
      <c r="E32" s="235" t="s">
        <v>91</v>
      </c>
      <c r="F32" s="29"/>
      <c r="G32" s="29"/>
      <c r="H32" s="235" t="s">
        <v>148</v>
      </c>
      <c r="I32" s="146"/>
      <c r="J32" s="147"/>
    </row>
    <row r="33" spans="1:10" ht="15.75" customHeight="1" x14ac:dyDescent="0.2">
      <c r="A33" s="37"/>
      <c r="B33" s="100" t="s">
        <v>61</v>
      </c>
      <c r="C33" s="164">
        <v>831.27</v>
      </c>
      <c r="D33" s="164">
        <v>872</v>
      </c>
      <c r="E33" s="235"/>
      <c r="F33" s="26">
        <v>872</v>
      </c>
      <c r="G33" s="26">
        <v>898.16</v>
      </c>
      <c r="H33" s="235"/>
      <c r="I33" s="146">
        <f t="shared" si="4"/>
        <v>100</v>
      </c>
      <c r="J33" s="147">
        <f t="shared" si="5"/>
        <v>103</v>
      </c>
    </row>
    <row r="34" spans="1:10" s="2" customFormat="1" ht="15.75" customHeight="1" x14ac:dyDescent="0.2">
      <c r="A34" s="42"/>
      <c r="B34" s="101" t="s">
        <v>9</v>
      </c>
      <c r="C34" s="29"/>
      <c r="D34" s="29"/>
      <c r="E34" s="235"/>
      <c r="F34" s="29"/>
      <c r="G34" s="29"/>
      <c r="H34" s="235"/>
      <c r="I34" s="146"/>
      <c r="J34" s="147"/>
    </row>
    <row r="35" spans="1:10" ht="15.75" customHeight="1" x14ac:dyDescent="0.2">
      <c r="A35" s="38"/>
      <c r="B35" s="100" t="s">
        <v>61</v>
      </c>
      <c r="C35" s="164">
        <v>829.21</v>
      </c>
      <c r="D35" s="164">
        <v>869.84</v>
      </c>
      <c r="E35" s="235"/>
      <c r="F35" s="26">
        <v>869.84</v>
      </c>
      <c r="G35" s="26">
        <v>895.94</v>
      </c>
      <c r="H35" s="235"/>
      <c r="I35" s="146">
        <f t="shared" si="4"/>
        <v>100</v>
      </c>
      <c r="J35" s="147">
        <f t="shared" si="5"/>
        <v>103.00055182562311</v>
      </c>
    </row>
    <row r="36" spans="1:10" ht="15.75" customHeight="1" x14ac:dyDescent="0.2">
      <c r="A36" s="37"/>
      <c r="B36" s="101" t="s">
        <v>10</v>
      </c>
      <c r="C36" s="29"/>
      <c r="D36" s="29"/>
      <c r="E36" s="236" t="s">
        <v>90</v>
      </c>
      <c r="F36" s="29"/>
      <c r="G36" s="29"/>
      <c r="H36" s="236" t="s">
        <v>155</v>
      </c>
      <c r="J36" s="147"/>
    </row>
    <row r="37" spans="1:10" s="2" customFormat="1" ht="15.75" customHeight="1" x14ac:dyDescent="0.2">
      <c r="A37" s="42"/>
      <c r="B37" s="96" t="s">
        <v>60</v>
      </c>
      <c r="C37" s="164">
        <v>44.31</v>
      </c>
      <c r="D37" s="164">
        <v>46.48</v>
      </c>
      <c r="E37" s="235"/>
      <c r="F37" s="26">
        <v>46.48</v>
      </c>
      <c r="G37" s="26">
        <v>47.87</v>
      </c>
      <c r="H37" s="235"/>
      <c r="I37" s="146">
        <f t="shared" si="4"/>
        <v>100</v>
      </c>
      <c r="J37" s="147">
        <f t="shared" si="5"/>
        <v>102.99053356282273</v>
      </c>
    </row>
    <row r="38" spans="1:10" s="2" customFormat="1" ht="15.75" customHeight="1" x14ac:dyDescent="0.2">
      <c r="A38" s="42"/>
      <c r="B38" s="101" t="s">
        <v>11</v>
      </c>
      <c r="C38" s="30"/>
      <c r="D38" s="30"/>
      <c r="E38" s="235"/>
      <c r="F38" s="30"/>
      <c r="G38" s="30"/>
      <c r="H38" s="235"/>
      <c r="I38" s="146"/>
      <c r="J38" s="147"/>
    </row>
    <row r="39" spans="1:10" s="2" customFormat="1" ht="15.75" customHeight="1" x14ac:dyDescent="0.2">
      <c r="A39" s="42"/>
      <c r="B39" s="96" t="s">
        <v>60</v>
      </c>
      <c r="C39" s="164">
        <v>44.7</v>
      </c>
      <c r="D39" s="164">
        <v>46.89</v>
      </c>
      <c r="E39" s="235"/>
      <c r="F39" s="26">
        <v>46.89</v>
      </c>
      <c r="G39" s="26">
        <v>48.3</v>
      </c>
      <c r="H39" s="235"/>
      <c r="I39" s="146">
        <f t="shared" si="4"/>
        <v>100</v>
      </c>
      <c r="J39" s="147">
        <f t="shared" si="5"/>
        <v>103.00703774792066</v>
      </c>
    </row>
    <row r="40" spans="1:10" s="2" customFormat="1" ht="15.75" customHeight="1" x14ac:dyDescent="0.2">
      <c r="A40" s="42"/>
      <c r="B40" s="101" t="s">
        <v>12</v>
      </c>
      <c r="C40" s="30"/>
      <c r="D40" s="30"/>
      <c r="E40" s="235"/>
      <c r="F40" s="30"/>
      <c r="G40" s="30"/>
      <c r="H40" s="235"/>
      <c r="I40" s="146"/>
      <c r="J40" s="147"/>
    </row>
    <row r="41" spans="1:10" s="2" customFormat="1" ht="15.75" customHeight="1" x14ac:dyDescent="0.2">
      <c r="A41" s="42"/>
      <c r="B41" s="96" t="s">
        <v>60</v>
      </c>
      <c r="C41" s="164">
        <v>41.65</v>
      </c>
      <c r="D41" s="164">
        <v>43.69</v>
      </c>
      <c r="E41" s="235"/>
      <c r="F41" s="26">
        <v>43.69</v>
      </c>
      <c r="G41" s="26">
        <v>45</v>
      </c>
      <c r="H41" s="235"/>
      <c r="I41" s="146">
        <f t="shared" si="4"/>
        <v>100</v>
      </c>
      <c r="J41" s="147">
        <f t="shared" si="5"/>
        <v>102.99839780270086</v>
      </c>
    </row>
    <row r="42" spans="1:10" s="2" customFormat="1" ht="15.75" customHeight="1" x14ac:dyDescent="0.2">
      <c r="A42" s="42"/>
      <c r="B42" s="101" t="s">
        <v>13</v>
      </c>
      <c r="C42" s="30"/>
      <c r="D42" s="30"/>
      <c r="E42" s="235"/>
      <c r="F42" s="30"/>
      <c r="G42" s="30"/>
      <c r="H42" s="235"/>
      <c r="I42" s="146"/>
      <c r="J42" s="147"/>
    </row>
    <row r="43" spans="1:10" s="2" customFormat="1" ht="15.75" customHeight="1" x14ac:dyDescent="0.2">
      <c r="A43" s="43"/>
      <c r="B43" s="96" t="s">
        <v>60</v>
      </c>
      <c r="C43" s="164">
        <v>57.78</v>
      </c>
      <c r="D43" s="164">
        <v>60.61</v>
      </c>
      <c r="E43" s="237"/>
      <c r="F43" s="26">
        <v>60.61</v>
      </c>
      <c r="G43" s="26">
        <v>62.43</v>
      </c>
      <c r="H43" s="237"/>
      <c r="I43" s="146">
        <f t="shared" si="4"/>
        <v>100</v>
      </c>
      <c r="J43" s="147">
        <f t="shared" si="5"/>
        <v>103.00280481768684</v>
      </c>
    </row>
    <row r="44" spans="1:10" s="2" customFormat="1" ht="18" customHeight="1" x14ac:dyDescent="0.25">
      <c r="A44" s="7">
        <v>3</v>
      </c>
      <c r="B44" s="98" t="s">
        <v>48</v>
      </c>
      <c r="C44" s="44"/>
      <c r="D44" s="44"/>
      <c r="E44" s="15"/>
      <c r="F44" s="44"/>
      <c r="G44" s="44"/>
      <c r="H44" s="15"/>
      <c r="I44" s="146"/>
      <c r="J44" s="147"/>
    </row>
    <row r="45" spans="1:10" s="2" customFormat="1" ht="15.75" customHeight="1" x14ac:dyDescent="0.2">
      <c r="A45" s="41"/>
      <c r="B45" s="99" t="s">
        <v>35</v>
      </c>
      <c r="C45" s="30"/>
      <c r="D45" s="30"/>
      <c r="E45" s="93"/>
      <c r="F45" s="30"/>
      <c r="G45" s="30"/>
      <c r="H45" s="93"/>
      <c r="I45" s="146"/>
      <c r="J45" s="147"/>
    </row>
    <row r="46" spans="1:10" s="2" customFormat="1" ht="37.5" customHeight="1" x14ac:dyDescent="0.2">
      <c r="A46" s="41"/>
      <c r="B46" s="96" t="s">
        <v>60</v>
      </c>
      <c r="C46" s="164">
        <v>27.35</v>
      </c>
      <c r="D46" s="164">
        <v>28.69</v>
      </c>
      <c r="E46" s="165" t="s">
        <v>92</v>
      </c>
      <c r="F46" s="26">
        <v>28.69</v>
      </c>
      <c r="G46" s="26">
        <v>29.55</v>
      </c>
      <c r="H46" s="209" t="s">
        <v>156</v>
      </c>
      <c r="I46" s="146">
        <f t="shared" si="4"/>
        <v>100</v>
      </c>
      <c r="J46" s="147">
        <f t="shared" si="5"/>
        <v>102.99756012547925</v>
      </c>
    </row>
    <row r="47" spans="1:10" s="2" customFormat="1" ht="15.75" customHeight="1" x14ac:dyDescent="0.2">
      <c r="A47" s="41"/>
      <c r="B47" s="100" t="s">
        <v>61</v>
      </c>
      <c r="C47" s="164">
        <v>136.4</v>
      </c>
      <c r="D47" s="164">
        <v>143.08000000000001</v>
      </c>
      <c r="E47" s="83" t="s">
        <v>91</v>
      </c>
      <c r="F47" s="26">
        <v>143.08000000000001</v>
      </c>
      <c r="G47" s="26">
        <v>147.37</v>
      </c>
      <c r="H47" s="83" t="s">
        <v>148</v>
      </c>
      <c r="I47" s="146">
        <f t="shared" si="4"/>
        <v>100</v>
      </c>
      <c r="J47" s="147">
        <f t="shared" si="5"/>
        <v>102.99832261671791</v>
      </c>
    </row>
    <row r="48" spans="1:10" s="2" customFormat="1" ht="15.75" customHeight="1" x14ac:dyDescent="0.2">
      <c r="A48" s="41"/>
      <c r="B48" s="101" t="s">
        <v>37</v>
      </c>
      <c r="C48" s="30"/>
      <c r="D48" s="30"/>
      <c r="E48" s="83"/>
      <c r="F48" s="30"/>
      <c r="G48" s="30"/>
      <c r="H48" s="83"/>
      <c r="I48" s="146"/>
      <c r="J48" s="147"/>
    </row>
    <row r="49" spans="1:10" s="2" customFormat="1" ht="37.5" customHeight="1" x14ac:dyDescent="0.2">
      <c r="A49" s="41"/>
      <c r="B49" s="96" t="s">
        <v>60</v>
      </c>
      <c r="C49" s="164">
        <v>52.42</v>
      </c>
      <c r="D49" s="164">
        <v>54.99</v>
      </c>
      <c r="E49" s="165" t="s">
        <v>92</v>
      </c>
      <c r="F49" s="26">
        <v>54.99</v>
      </c>
      <c r="G49" s="26">
        <v>56.64</v>
      </c>
      <c r="H49" s="209" t="s">
        <v>156</v>
      </c>
      <c r="I49" s="146">
        <f t="shared" si="4"/>
        <v>100</v>
      </c>
      <c r="J49" s="147">
        <f t="shared" si="5"/>
        <v>103.00054555373703</v>
      </c>
    </row>
    <row r="50" spans="1:10" s="2" customFormat="1" ht="15.75" customHeight="1" x14ac:dyDescent="0.2">
      <c r="A50" s="41"/>
      <c r="B50" s="99" t="s">
        <v>38</v>
      </c>
      <c r="C50" s="30"/>
      <c r="D50" s="30"/>
      <c r="E50" s="83"/>
      <c r="F50" s="30"/>
      <c r="G50" s="30"/>
      <c r="H50" s="83"/>
      <c r="I50" s="146"/>
      <c r="J50" s="147"/>
    </row>
    <row r="51" spans="1:10" s="2" customFormat="1" ht="37.5" customHeight="1" x14ac:dyDescent="0.2">
      <c r="A51" s="41"/>
      <c r="B51" s="96" t="s">
        <v>60</v>
      </c>
      <c r="C51" s="164">
        <v>46.3</v>
      </c>
      <c r="D51" s="164">
        <v>48.57</v>
      </c>
      <c r="E51" s="165" t="s">
        <v>92</v>
      </c>
      <c r="F51" s="26">
        <v>48.57</v>
      </c>
      <c r="G51" s="26">
        <v>50.03</v>
      </c>
      <c r="H51" s="209" t="s">
        <v>156</v>
      </c>
      <c r="I51" s="146">
        <f t="shared" si="4"/>
        <v>100</v>
      </c>
      <c r="J51" s="147">
        <f t="shared" si="5"/>
        <v>103.00597076384599</v>
      </c>
    </row>
    <row r="52" spans="1:10" s="2" customFormat="1" ht="15.75" customHeight="1" x14ac:dyDescent="0.2">
      <c r="A52" s="42"/>
      <c r="B52" s="101" t="s">
        <v>36</v>
      </c>
      <c r="C52" s="30"/>
      <c r="D52" s="30"/>
      <c r="E52" s="83"/>
      <c r="F52" s="30"/>
      <c r="G52" s="30"/>
      <c r="H52" s="83"/>
      <c r="I52" s="146"/>
      <c r="J52" s="147"/>
    </row>
    <row r="53" spans="1:10" s="2" customFormat="1" ht="37.5" customHeight="1" x14ac:dyDescent="0.2">
      <c r="A53" s="42"/>
      <c r="B53" s="96" t="s">
        <v>60</v>
      </c>
      <c r="C53" s="164">
        <v>45.31</v>
      </c>
      <c r="D53" s="164">
        <v>47.53</v>
      </c>
      <c r="E53" s="165" t="s">
        <v>92</v>
      </c>
      <c r="F53" s="26">
        <v>47.53</v>
      </c>
      <c r="G53" s="26">
        <v>48.96</v>
      </c>
      <c r="H53" s="209" t="s">
        <v>156</v>
      </c>
      <c r="I53" s="146">
        <f t="shared" si="4"/>
        <v>100</v>
      </c>
      <c r="J53" s="147">
        <f t="shared" si="5"/>
        <v>103.00862613086473</v>
      </c>
    </row>
    <row r="54" spans="1:10" s="2" customFormat="1" ht="15.75" customHeight="1" x14ac:dyDescent="0.2">
      <c r="A54" s="42"/>
      <c r="B54" s="100" t="s">
        <v>61</v>
      </c>
      <c r="C54" s="164">
        <v>88.63</v>
      </c>
      <c r="D54" s="164">
        <v>92.97</v>
      </c>
      <c r="E54" s="83" t="s">
        <v>91</v>
      </c>
      <c r="F54" s="26">
        <v>92.97</v>
      </c>
      <c r="G54" s="26">
        <v>95.76</v>
      </c>
      <c r="H54" s="83" t="s">
        <v>148</v>
      </c>
      <c r="I54" s="146">
        <f t="shared" si="4"/>
        <v>100</v>
      </c>
      <c r="J54" s="147">
        <f t="shared" si="5"/>
        <v>103.00096805421104</v>
      </c>
    </row>
    <row r="55" spans="1:10" s="2" customFormat="1" ht="15.75" customHeight="1" x14ac:dyDescent="0.2">
      <c r="A55" s="42"/>
      <c r="B55" s="101" t="s">
        <v>39</v>
      </c>
      <c r="C55" s="30"/>
      <c r="D55" s="30"/>
      <c r="E55" s="83"/>
      <c r="F55" s="30"/>
      <c r="G55" s="30"/>
      <c r="H55" s="83"/>
      <c r="I55" s="146"/>
      <c r="J55" s="147"/>
    </row>
    <row r="56" spans="1:10" s="2" customFormat="1" ht="37.5" customHeight="1" x14ac:dyDescent="0.2">
      <c r="A56" s="42"/>
      <c r="B56" s="96" t="s">
        <v>60</v>
      </c>
      <c r="C56" s="164">
        <v>81.760000000000005</v>
      </c>
      <c r="D56" s="164">
        <v>85.77</v>
      </c>
      <c r="E56" s="165" t="s">
        <v>92</v>
      </c>
      <c r="F56" s="26">
        <v>85.77</v>
      </c>
      <c r="G56" s="26">
        <v>88.34</v>
      </c>
      <c r="H56" s="209" t="s">
        <v>156</v>
      </c>
      <c r="I56" s="146">
        <f t="shared" si="4"/>
        <v>100</v>
      </c>
      <c r="J56" s="147">
        <f>G56/D56*100</f>
        <v>102.99638568263963</v>
      </c>
    </row>
    <row r="57" spans="1:10" s="2" customFormat="1" ht="15.75" customHeight="1" x14ac:dyDescent="0.2">
      <c r="A57" s="42"/>
      <c r="B57" s="100" t="s">
        <v>61</v>
      </c>
      <c r="C57" s="164">
        <v>94.14</v>
      </c>
      <c r="D57" s="164">
        <v>98.75</v>
      </c>
      <c r="E57" s="83" t="s">
        <v>91</v>
      </c>
      <c r="F57" s="26">
        <v>98.75</v>
      </c>
      <c r="G57" s="26">
        <v>101.71</v>
      </c>
      <c r="H57" s="83" t="s">
        <v>148</v>
      </c>
      <c r="I57" s="146">
        <f t="shared" si="4"/>
        <v>100</v>
      </c>
      <c r="J57" s="147">
        <f t="shared" si="5"/>
        <v>102.99746835443038</v>
      </c>
    </row>
    <row r="58" spans="1:10" s="2" customFormat="1" ht="15.75" customHeight="1" x14ac:dyDescent="0.2">
      <c r="A58" s="42"/>
      <c r="B58" s="101" t="s">
        <v>41</v>
      </c>
      <c r="C58" s="30"/>
      <c r="D58" s="30"/>
      <c r="E58" s="83"/>
      <c r="F58" s="30"/>
      <c r="G58" s="30"/>
      <c r="H58" s="83"/>
      <c r="I58" s="146"/>
      <c r="J58" s="147"/>
    </row>
    <row r="59" spans="1:10" s="2" customFormat="1" ht="37.5" customHeight="1" x14ac:dyDescent="0.2">
      <c r="A59" s="42"/>
      <c r="B59" s="96" t="s">
        <v>60</v>
      </c>
      <c r="C59" s="164">
        <v>52.73</v>
      </c>
      <c r="D59" s="164">
        <v>55.31</v>
      </c>
      <c r="E59" s="165" t="s">
        <v>92</v>
      </c>
      <c r="F59" s="26">
        <v>55.31</v>
      </c>
      <c r="G59" s="26">
        <v>56.97</v>
      </c>
      <c r="H59" s="209" t="s">
        <v>156</v>
      </c>
      <c r="I59" s="146">
        <f t="shared" si="4"/>
        <v>100</v>
      </c>
      <c r="J59" s="147">
        <f t="shared" si="5"/>
        <v>103.00126559392515</v>
      </c>
    </row>
    <row r="60" spans="1:10" ht="18" customHeight="1" x14ac:dyDescent="0.25">
      <c r="A60" s="7">
        <v>4</v>
      </c>
      <c r="B60" s="98" t="s">
        <v>77</v>
      </c>
      <c r="C60" s="44"/>
      <c r="D60" s="44"/>
      <c r="E60" s="15"/>
      <c r="F60" s="44"/>
      <c r="G60" s="44"/>
      <c r="H60" s="15"/>
      <c r="J60" s="147"/>
    </row>
    <row r="61" spans="1:10" ht="15.75" customHeight="1" x14ac:dyDescent="0.2">
      <c r="A61" s="36"/>
      <c r="B61" s="99" t="s">
        <v>14</v>
      </c>
      <c r="C61" s="168"/>
      <c r="D61" s="168"/>
      <c r="E61" s="238" t="s">
        <v>93</v>
      </c>
      <c r="F61" s="23"/>
      <c r="G61" s="23"/>
      <c r="H61" s="238" t="s">
        <v>157</v>
      </c>
      <c r="J61" s="147"/>
    </row>
    <row r="62" spans="1:10" s="2" customFormat="1" ht="15.75" customHeight="1" x14ac:dyDescent="0.2">
      <c r="A62" s="42"/>
      <c r="B62" s="96" t="s">
        <v>60</v>
      </c>
      <c r="C62" s="164">
        <v>39.85</v>
      </c>
      <c r="D62" s="164">
        <v>41.8</v>
      </c>
      <c r="E62" s="235"/>
      <c r="F62" s="26">
        <v>41.8</v>
      </c>
      <c r="G62" s="26">
        <v>43.05</v>
      </c>
      <c r="H62" s="235"/>
      <c r="I62" s="146">
        <f t="shared" si="4"/>
        <v>100</v>
      </c>
      <c r="J62" s="147">
        <f t="shared" si="5"/>
        <v>102.99043062200957</v>
      </c>
    </row>
    <row r="63" spans="1:10" s="2" customFormat="1" ht="15.75" customHeight="1" x14ac:dyDescent="0.2">
      <c r="A63" s="42"/>
      <c r="B63" s="101" t="s">
        <v>15</v>
      </c>
      <c r="C63" s="30"/>
      <c r="D63" s="30"/>
      <c r="E63" s="235"/>
      <c r="F63" s="30"/>
      <c r="G63" s="30"/>
      <c r="H63" s="235"/>
      <c r="I63" s="146"/>
      <c r="J63" s="147"/>
    </row>
    <row r="64" spans="1:10" s="2" customFormat="1" ht="15.75" customHeight="1" x14ac:dyDescent="0.2">
      <c r="A64" s="42"/>
      <c r="B64" s="96" t="s">
        <v>60</v>
      </c>
      <c r="C64" s="164">
        <v>48.57</v>
      </c>
      <c r="D64" s="164">
        <v>50.95</v>
      </c>
      <c r="E64" s="239"/>
      <c r="F64" s="26">
        <v>50.95</v>
      </c>
      <c r="G64" s="26">
        <v>52.48</v>
      </c>
      <c r="H64" s="239"/>
      <c r="I64" s="146">
        <f t="shared" si="4"/>
        <v>100</v>
      </c>
      <c r="J64" s="147">
        <f t="shared" si="5"/>
        <v>103.00294406280666</v>
      </c>
    </row>
    <row r="65" spans="1:10" s="2" customFormat="1" ht="15.75" customHeight="1" x14ac:dyDescent="0.2">
      <c r="A65" s="42"/>
      <c r="B65" s="101" t="s">
        <v>16</v>
      </c>
      <c r="C65" s="30"/>
      <c r="D65" s="30"/>
      <c r="E65" s="167"/>
      <c r="F65" s="30">
        <v>0</v>
      </c>
      <c r="G65" s="30"/>
      <c r="H65" s="40"/>
      <c r="I65" s="146"/>
      <c r="J65" s="147"/>
    </row>
    <row r="66" spans="1:10" ht="15.75" customHeight="1" x14ac:dyDescent="0.2">
      <c r="A66" s="37"/>
      <c r="B66" s="100" t="s">
        <v>61</v>
      </c>
      <c r="C66" s="164">
        <v>83.2</v>
      </c>
      <c r="D66" s="164">
        <v>87.28</v>
      </c>
      <c r="E66" s="83" t="s">
        <v>91</v>
      </c>
      <c r="F66" s="26">
        <v>87.28</v>
      </c>
      <c r="G66" s="26">
        <v>89.9</v>
      </c>
      <c r="H66" s="83" t="s">
        <v>148</v>
      </c>
      <c r="I66" s="146">
        <f t="shared" si="4"/>
        <v>100</v>
      </c>
      <c r="J66" s="147">
        <f t="shared" si="5"/>
        <v>103.00183318056828</v>
      </c>
    </row>
    <row r="67" spans="1:10" s="2" customFormat="1" ht="15.75" customHeight="1" x14ac:dyDescent="0.2">
      <c r="A67" s="42"/>
      <c r="B67" s="101" t="s">
        <v>17</v>
      </c>
      <c r="C67" s="30"/>
      <c r="D67" s="30"/>
      <c r="E67" s="167"/>
      <c r="F67" s="30"/>
      <c r="G67" s="30"/>
      <c r="H67" s="40"/>
      <c r="I67" s="146"/>
      <c r="J67" s="147"/>
    </row>
    <row r="68" spans="1:10" ht="33.75" customHeight="1" x14ac:dyDescent="0.2">
      <c r="A68" s="37"/>
      <c r="B68" s="96" t="s">
        <v>60</v>
      </c>
      <c r="C68" s="164">
        <v>44.01</v>
      </c>
      <c r="D68" s="164">
        <v>46.17</v>
      </c>
      <c r="E68" s="165" t="s">
        <v>93</v>
      </c>
      <c r="F68" s="26">
        <v>46.17</v>
      </c>
      <c r="G68" s="26">
        <v>47.56</v>
      </c>
      <c r="H68" s="209" t="s">
        <v>157</v>
      </c>
      <c r="I68" s="146">
        <f t="shared" si="4"/>
        <v>100</v>
      </c>
      <c r="J68" s="147">
        <f t="shared" si="5"/>
        <v>103.01061295213343</v>
      </c>
    </row>
    <row r="69" spans="1:10" ht="15.75" customHeight="1" x14ac:dyDescent="0.2">
      <c r="A69" s="37"/>
      <c r="B69" s="100" t="s">
        <v>61</v>
      </c>
      <c r="C69" s="164">
        <v>83.24</v>
      </c>
      <c r="D69" s="164">
        <v>87.32</v>
      </c>
      <c r="E69" s="236" t="s">
        <v>83</v>
      </c>
      <c r="F69" s="26">
        <v>87.32</v>
      </c>
      <c r="G69" s="26">
        <v>89.94</v>
      </c>
      <c r="H69" s="236" t="s">
        <v>148</v>
      </c>
      <c r="I69" s="146">
        <f t="shared" si="4"/>
        <v>100</v>
      </c>
      <c r="J69" s="147">
        <f t="shared" si="5"/>
        <v>103.00045808520386</v>
      </c>
    </row>
    <row r="70" spans="1:10" s="2" customFormat="1" ht="15.75" customHeight="1" x14ac:dyDescent="0.2">
      <c r="A70" s="42"/>
      <c r="B70" s="101" t="s">
        <v>79</v>
      </c>
      <c r="C70" s="30"/>
      <c r="D70" s="30"/>
      <c r="E70" s="235"/>
      <c r="F70" s="30"/>
      <c r="G70" s="30"/>
      <c r="H70" s="235"/>
      <c r="I70" s="146"/>
      <c r="J70" s="147"/>
    </row>
    <row r="71" spans="1:10" ht="15.75" customHeight="1" x14ac:dyDescent="0.2">
      <c r="A71" s="37"/>
      <c r="B71" s="100" t="s">
        <v>61</v>
      </c>
      <c r="C71" s="164">
        <v>83.08</v>
      </c>
      <c r="D71" s="164">
        <v>87.15</v>
      </c>
      <c r="E71" s="235"/>
      <c r="F71" s="26">
        <v>87.15</v>
      </c>
      <c r="G71" s="26">
        <v>89.76</v>
      </c>
      <c r="H71" s="235"/>
      <c r="I71" s="146">
        <f t="shared" si="4"/>
        <v>100</v>
      </c>
      <c r="J71" s="147">
        <f t="shared" si="5"/>
        <v>102.9948364888124</v>
      </c>
    </row>
    <row r="72" spans="1:10" s="2" customFormat="1" ht="15.75" customHeight="1" x14ac:dyDescent="0.2">
      <c r="A72" s="42"/>
      <c r="B72" s="101" t="s">
        <v>18</v>
      </c>
      <c r="C72" s="30"/>
      <c r="D72" s="30"/>
      <c r="E72" s="235"/>
      <c r="F72" s="30"/>
      <c r="G72" s="30"/>
      <c r="H72" s="235"/>
      <c r="I72" s="146"/>
      <c r="J72" s="147"/>
    </row>
    <row r="73" spans="1:10" ht="15.75" customHeight="1" x14ac:dyDescent="0.2">
      <c r="A73" s="38"/>
      <c r="B73" s="100" t="s">
        <v>61</v>
      </c>
      <c r="C73" s="164">
        <v>83.06</v>
      </c>
      <c r="D73" s="164">
        <v>87.13</v>
      </c>
      <c r="E73" s="235"/>
      <c r="F73" s="26">
        <v>87.13</v>
      </c>
      <c r="G73" s="26">
        <v>89.74</v>
      </c>
      <c r="H73" s="235"/>
      <c r="I73" s="146">
        <f t="shared" si="4"/>
        <v>100</v>
      </c>
      <c r="J73" s="147">
        <f t="shared" si="5"/>
        <v>102.99552392976013</v>
      </c>
    </row>
    <row r="74" spans="1:10" ht="15.75" customHeight="1" x14ac:dyDescent="0.2">
      <c r="A74" s="42"/>
      <c r="B74" s="101" t="s">
        <v>46</v>
      </c>
      <c r="C74" s="29"/>
      <c r="D74" s="29"/>
      <c r="E74" s="25"/>
      <c r="F74" s="29"/>
      <c r="G74" s="29"/>
      <c r="H74" s="25"/>
      <c r="J74" s="147"/>
    </row>
    <row r="75" spans="1:10" ht="33.75" customHeight="1" x14ac:dyDescent="0.2">
      <c r="A75" s="37"/>
      <c r="B75" s="96" t="s">
        <v>60</v>
      </c>
      <c r="C75" s="164" t="s">
        <v>75</v>
      </c>
      <c r="D75" s="164" t="s">
        <v>75</v>
      </c>
      <c r="E75" s="83"/>
      <c r="F75" s="26"/>
      <c r="G75" s="26"/>
      <c r="H75" s="83"/>
      <c r="J75" s="147"/>
    </row>
    <row r="76" spans="1:10" ht="15.75" customHeight="1" x14ac:dyDescent="0.2">
      <c r="A76" s="37"/>
      <c r="B76" s="100" t="s">
        <v>61</v>
      </c>
      <c r="C76" s="164" t="s">
        <v>75</v>
      </c>
      <c r="D76" s="164" t="s">
        <v>75</v>
      </c>
      <c r="E76" s="83"/>
      <c r="F76" s="26">
        <v>71.989999999999995</v>
      </c>
      <c r="G76" s="26">
        <v>74.150000000000006</v>
      </c>
      <c r="H76" s="83" t="s">
        <v>148</v>
      </c>
      <c r="J76" s="147"/>
    </row>
    <row r="77" spans="1:10" ht="15.75" customHeight="1" x14ac:dyDescent="0.2">
      <c r="A77" s="42"/>
      <c r="B77" s="101" t="s">
        <v>45</v>
      </c>
      <c r="C77" s="25"/>
      <c r="D77" s="25"/>
      <c r="E77" s="167"/>
      <c r="F77" s="25"/>
      <c r="G77" s="25"/>
      <c r="H77" s="40"/>
      <c r="J77" s="147"/>
    </row>
    <row r="78" spans="1:10" ht="39" customHeight="1" x14ac:dyDescent="0.2">
      <c r="A78" s="37"/>
      <c r="B78" s="96" t="s">
        <v>60</v>
      </c>
      <c r="C78" s="164">
        <v>95.83</v>
      </c>
      <c r="D78" s="164">
        <v>100.53</v>
      </c>
      <c r="E78" s="83" t="s">
        <v>93</v>
      </c>
      <c r="F78" s="26">
        <v>100.53</v>
      </c>
      <c r="G78" s="26">
        <v>103.55</v>
      </c>
      <c r="H78" s="83" t="s">
        <v>157</v>
      </c>
      <c r="I78" s="146">
        <f t="shared" ref="I78:I116" si="6">F78/D78*100</f>
        <v>100</v>
      </c>
      <c r="J78" s="147">
        <f t="shared" ref="J78:J116" si="7">G78/D78*100</f>
        <v>103.00407838456182</v>
      </c>
    </row>
    <row r="79" spans="1:10" ht="15.75" customHeight="1" x14ac:dyDescent="0.2">
      <c r="A79" s="37"/>
      <c r="B79" s="100" t="s">
        <v>61</v>
      </c>
      <c r="C79" s="164">
        <v>95.83</v>
      </c>
      <c r="D79" s="164">
        <v>100.53</v>
      </c>
      <c r="E79" s="83" t="s">
        <v>91</v>
      </c>
      <c r="F79" s="26"/>
      <c r="G79" s="26"/>
      <c r="H79" s="83" t="s">
        <v>148</v>
      </c>
      <c r="I79" s="146">
        <f t="shared" si="6"/>
        <v>0</v>
      </c>
      <c r="J79" s="147">
        <f t="shared" si="7"/>
        <v>0</v>
      </c>
    </row>
    <row r="80" spans="1:10" ht="16.5" customHeight="1" x14ac:dyDescent="0.25">
      <c r="A80" s="7">
        <v>5</v>
      </c>
      <c r="B80" s="98" t="s">
        <v>78</v>
      </c>
      <c r="C80" s="44"/>
      <c r="D80" s="44"/>
      <c r="E80" s="145"/>
      <c r="F80" s="44"/>
      <c r="G80" s="44"/>
      <c r="H80" s="145"/>
      <c r="J80" s="147"/>
    </row>
    <row r="81" spans="1:10" ht="15.75" customHeight="1" x14ac:dyDescent="0.2">
      <c r="A81" s="36"/>
      <c r="B81" s="99" t="s">
        <v>19</v>
      </c>
      <c r="C81" s="46"/>
      <c r="D81" s="46"/>
      <c r="E81" s="77"/>
      <c r="F81" s="46"/>
      <c r="G81" s="46"/>
      <c r="H81" s="77"/>
      <c r="J81" s="147"/>
    </row>
    <row r="82" spans="1:10" s="2" customFormat="1" ht="33" customHeight="1" x14ac:dyDescent="0.2">
      <c r="A82" s="42"/>
      <c r="B82" s="96" t="s">
        <v>60</v>
      </c>
      <c r="C82" s="164">
        <v>51.86</v>
      </c>
      <c r="D82" s="164">
        <v>54.4</v>
      </c>
      <c r="E82" s="83" t="s">
        <v>89</v>
      </c>
      <c r="F82" s="26">
        <v>54.4</v>
      </c>
      <c r="G82" s="26">
        <v>56.03</v>
      </c>
      <c r="H82" s="83" t="s">
        <v>154</v>
      </c>
      <c r="I82" s="146">
        <f t="shared" si="6"/>
        <v>100</v>
      </c>
      <c r="J82" s="147">
        <f t="shared" si="7"/>
        <v>102.99632352941177</v>
      </c>
    </row>
    <row r="83" spans="1:10" s="2" customFormat="1" ht="15.75" customHeight="1" x14ac:dyDescent="0.2">
      <c r="A83" s="42"/>
      <c r="B83" s="101" t="s">
        <v>20</v>
      </c>
      <c r="C83" s="30"/>
      <c r="D83" s="30"/>
      <c r="E83" s="158"/>
      <c r="F83" s="30"/>
      <c r="G83" s="30"/>
      <c r="H83" s="222"/>
      <c r="I83" s="146"/>
      <c r="J83" s="147"/>
    </row>
    <row r="84" spans="1:10" ht="34.5" customHeight="1" x14ac:dyDescent="0.2">
      <c r="A84" s="37"/>
      <c r="B84" s="96" t="s">
        <v>60</v>
      </c>
      <c r="C84" s="164">
        <v>48.2</v>
      </c>
      <c r="D84" s="164">
        <v>50.56</v>
      </c>
      <c r="E84" s="83" t="s">
        <v>89</v>
      </c>
      <c r="F84" s="26">
        <v>50.56</v>
      </c>
      <c r="G84" s="26">
        <v>52.08</v>
      </c>
      <c r="H84" s="83" t="s">
        <v>154</v>
      </c>
      <c r="I84" s="146">
        <f t="shared" si="6"/>
        <v>100</v>
      </c>
      <c r="J84" s="147">
        <f t="shared" si="7"/>
        <v>103.00632911392404</v>
      </c>
    </row>
    <row r="85" spans="1:10" s="2" customFormat="1" ht="15.75" customHeight="1" x14ac:dyDescent="0.2">
      <c r="A85" s="42"/>
      <c r="B85" s="101" t="s">
        <v>21</v>
      </c>
      <c r="C85" s="30"/>
      <c r="D85" s="30"/>
      <c r="E85" s="158"/>
      <c r="F85" s="30"/>
      <c r="G85" s="30"/>
      <c r="H85" s="222"/>
      <c r="I85" s="146"/>
      <c r="J85" s="147"/>
    </row>
    <row r="86" spans="1:10" ht="15.75" customHeight="1" x14ac:dyDescent="0.2">
      <c r="A86" s="37"/>
      <c r="B86" s="100" t="s">
        <v>61</v>
      </c>
      <c r="C86" s="164">
        <v>82.93</v>
      </c>
      <c r="D86" s="164">
        <v>86.99</v>
      </c>
      <c r="E86" s="28" t="s">
        <v>94</v>
      </c>
      <c r="F86" s="26">
        <v>86.99</v>
      </c>
      <c r="G86" s="26">
        <v>89.6</v>
      </c>
      <c r="H86" s="83" t="s">
        <v>148</v>
      </c>
      <c r="I86" s="146">
        <f t="shared" si="6"/>
        <v>100</v>
      </c>
      <c r="J86" s="147">
        <f t="shared" si="7"/>
        <v>103.00034486722612</v>
      </c>
    </row>
    <row r="87" spans="1:10" s="2" customFormat="1" ht="15.75" customHeight="1" x14ac:dyDescent="0.2">
      <c r="A87" s="42"/>
      <c r="B87" s="101" t="s">
        <v>22</v>
      </c>
      <c r="C87" s="30"/>
      <c r="D87" s="30"/>
      <c r="E87" s="28"/>
      <c r="F87" s="30"/>
      <c r="G87" s="30"/>
      <c r="H87" s="28"/>
      <c r="I87" s="146"/>
      <c r="J87" s="147"/>
    </row>
    <row r="88" spans="1:10" ht="38.25" customHeight="1" x14ac:dyDescent="0.2">
      <c r="A88" s="37"/>
      <c r="B88" s="96" t="s">
        <v>60</v>
      </c>
      <c r="C88" s="164">
        <v>43.62</v>
      </c>
      <c r="D88" s="164">
        <v>45.76</v>
      </c>
      <c r="E88" s="83" t="s">
        <v>89</v>
      </c>
      <c r="F88" s="26">
        <v>45.76</v>
      </c>
      <c r="G88" s="26">
        <v>47.13</v>
      </c>
      <c r="H88" s="83" t="s">
        <v>154</v>
      </c>
      <c r="I88" s="146">
        <f t="shared" si="6"/>
        <v>100</v>
      </c>
      <c r="J88" s="147">
        <f t="shared" si="7"/>
        <v>102.99388111888112</v>
      </c>
    </row>
    <row r="89" spans="1:10" ht="15.75" customHeight="1" x14ac:dyDescent="0.2">
      <c r="A89" s="37"/>
      <c r="B89" s="100" t="s">
        <v>61</v>
      </c>
      <c r="C89" s="164">
        <v>82.38</v>
      </c>
      <c r="D89" s="164">
        <v>86.42</v>
      </c>
      <c r="E89" s="240" t="s">
        <v>94</v>
      </c>
      <c r="F89" s="26">
        <v>86.42</v>
      </c>
      <c r="G89" s="26">
        <v>89.01</v>
      </c>
      <c r="H89" s="240" t="s">
        <v>148</v>
      </c>
      <c r="I89" s="146">
        <f t="shared" si="6"/>
        <v>100</v>
      </c>
      <c r="J89" s="147">
        <f t="shared" si="7"/>
        <v>102.99699143716732</v>
      </c>
    </row>
    <row r="90" spans="1:10" s="2" customFormat="1" ht="15.75" customHeight="1" x14ac:dyDescent="0.2">
      <c r="A90" s="42"/>
      <c r="B90" s="101" t="s">
        <v>23</v>
      </c>
      <c r="C90" s="30"/>
      <c r="D90" s="30"/>
      <c r="E90" s="233"/>
      <c r="F90" s="30"/>
      <c r="G90" s="30"/>
      <c r="H90" s="233"/>
      <c r="I90" s="146"/>
      <c r="J90" s="147"/>
    </row>
    <row r="91" spans="1:10" ht="15.75" customHeight="1" x14ac:dyDescent="0.2">
      <c r="A91" s="37"/>
      <c r="B91" s="100" t="s">
        <v>61</v>
      </c>
      <c r="C91" s="164">
        <v>83.07</v>
      </c>
      <c r="D91" s="164">
        <v>87.14</v>
      </c>
      <c r="E91" s="233"/>
      <c r="F91" s="26">
        <v>87.14</v>
      </c>
      <c r="G91" s="26">
        <v>89.75</v>
      </c>
      <c r="H91" s="233"/>
      <c r="I91" s="146">
        <f t="shared" si="6"/>
        <v>100</v>
      </c>
      <c r="J91" s="147">
        <f t="shared" si="7"/>
        <v>102.99518016984163</v>
      </c>
    </row>
    <row r="92" spans="1:10" s="2" customFormat="1" ht="15.75" customHeight="1" x14ac:dyDescent="0.2">
      <c r="A92" s="42"/>
      <c r="B92" s="101" t="s">
        <v>24</v>
      </c>
      <c r="C92" s="30"/>
      <c r="D92" s="30"/>
      <c r="E92" s="233"/>
      <c r="F92" s="30"/>
      <c r="G92" s="30"/>
      <c r="H92" s="233"/>
      <c r="I92" s="146"/>
      <c r="J92" s="147"/>
    </row>
    <row r="93" spans="1:10" ht="15.75" customHeight="1" x14ac:dyDescent="0.2">
      <c r="A93" s="38"/>
      <c r="B93" s="100" t="s">
        <v>61</v>
      </c>
      <c r="C93" s="164">
        <v>82.19</v>
      </c>
      <c r="D93" s="164">
        <v>86.22</v>
      </c>
      <c r="E93" s="234"/>
      <c r="F93" s="26">
        <v>86.22</v>
      </c>
      <c r="G93" s="26">
        <v>88.81</v>
      </c>
      <c r="H93" s="234"/>
      <c r="I93" s="146">
        <f t="shared" si="6"/>
        <v>100</v>
      </c>
      <c r="J93" s="147">
        <f t="shared" si="7"/>
        <v>103.00394340060311</v>
      </c>
    </row>
    <row r="94" spans="1:10" ht="17.25" customHeight="1" x14ac:dyDescent="0.25">
      <c r="A94" s="7">
        <v>6</v>
      </c>
      <c r="B94" s="98" t="s">
        <v>80</v>
      </c>
      <c r="C94" s="44"/>
      <c r="D94" s="44"/>
      <c r="E94" s="15"/>
      <c r="F94" s="44"/>
      <c r="G94" s="44"/>
      <c r="H94" s="15"/>
      <c r="J94" s="147"/>
    </row>
    <row r="95" spans="1:10" ht="15.75" customHeight="1" x14ac:dyDescent="0.2">
      <c r="A95" s="36"/>
      <c r="B95" s="99" t="s">
        <v>25</v>
      </c>
      <c r="C95" s="46"/>
      <c r="D95" s="46"/>
      <c r="E95" s="77"/>
      <c r="F95" s="46"/>
      <c r="G95" s="46"/>
      <c r="H95" s="77"/>
      <c r="J95" s="147"/>
    </row>
    <row r="96" spans="1:10" s="2" customFormat="1" ht="36" customHeight="1" x14ac:dyDescent="0.2">
      <c r="A96" s="42"/>
      <c r="B96" s="96" t="s">
        <v>60</v>
      </c>
      <c r="C96" s="164">
        <v>69.540000000000006</v>
      </c>
      <c r="D96" s="164">
        <v>72.95</v>
      </c>
      <c r="E96" s="83" t="s">
        <v>95</v>
      </c>
      <c r="F96" s="26">
        <v>72.95</v>
      </c>
      <c r="G96" s="26">
        <v>75.14</v>
      </c>
      <c r="H96" s="83" t="s">
        <v>158</v>
      </c>
      <c r="I96" s="146">
        <f t="shared" si="6"/>
        <v>100</v>
      </c>
      <c r="J96" s="147">
        <f t="shared" si="7"/>
        <v>103.00205620287868</v>
      </c>
    </row>
    <row r="97" spans="1:10" s="2" customFormat="1" ht="15.75" customHeight="1" x14ac:dyDescent="0.2">
      <c r="A97" s="42"/>
      <c r="B97" s="101" t="s">
        <v>26</v>
      </c>
      <c r="C97" s="30"/>
      <c r="D97" s="30"/>
      <c r="E97" s="240" t="s">
        <v>94</v>
      </c>
      <c r="F97" s="30"/>
      <c r="G97" s="30"/>
      <c r="H97" s="240" t="s">
        <v>151</v>
      </c>
      <c r="I97" s="146"/>
      <c r="J97" s="147"/>
    </row>
    <row r="98" spans="1:10" s="2" customFormat="1" ht="15.75" customHeight="1" x14ac:dyDescent="0.2">
      <c r="A98" s="42"/>
      <c r="B98" s="100" t="s">
        <v>61</v>
      </c>
      <c r="C98" s="164">
        <v>67.7</v>
      </c>
      <c r="D98" s="164">
        <v>71.02</v>
      </c>
      <c r="E98" s="233"/>
      <c r="F98" s="26">
        <v>71.02</v>
      </c>
      <c r="G98" s="26">
        <v>73.150000000000006</v>
      </c>
      <c r="H98" s="233"/>
      <c r="I98" s="146">
        <f t="shared" si="6"/>
        <v>100</v>
      </c>
      <c r="J98" s="147">
        <f t="shared" si="7"/>
        <v>102.99915516755844</v>
      </c>
    </row>
    <row r="99" spans="1:10" s="2" customFormat="1" ht="15.75" customHeight="1" x14ac:dyDescent="0.2">
      <c r="A99" s="42"/>
      <c r="B99" s="101" t="s">
        <v>34</v>
      </c>
      <c r="C99" s="30"/>
      <c r="D99" s="30"/>
      <c r="E99" s="233"/>
      <c r="F99" s="30"/>
      <c r="G99" s="30"/>
      <c r="H99" s="233"/>
      <c r="I99" s="146"/>
      <c r="J99" s="147"/>
    </row>
    <row r="100" spans="1:10" s="2" customFormat="1" ht="15.75" customHeight="1" x14ac:dyDescent="0.2">
      <c r="A100" s="37"/>
      <c r="B100" s="100" t="s">
        <v>61</v>
      </c>
      <c r="C100" s="164">
        <v>83.07</v>
      </c>
      <c r="D100" s="164">
        <v>87.14</v>
      </c>
      <c r="E100" s="233"/>
      <c r="F100" s="26">
        <v>87.14</v>
      </c>
      <c r="G100" s="26">
        <v>89.75</v>
      </c>
      <c r="H100" s="233"/>
      <c r="I100" s="146">
        <f t="shared" si="6"/>
        <v>100</v>
      </c>
      <c r="J100" s="147">
        <f t="shared" si="7"/>
        <v>102.99518016984163</v>
      </c>
    </row>
    <row r="101" spans="1:10" s="2" customFormat="1" ht="15.75" customHeight="1" x14ac:dyDescent="0.2">
      <c r="A101" s="41"/>
      <c r="B101" s="99" t="s">
        <v>27</v>
      </c>
      <c r="C101" s="46"/>
      <c r="D101" s="46"/>
      <c r="E101" s="233"/>
      <c r="F101" s="46"/>
      <c r="G101" s="46"/>
      <c r="H101" s="233"/>
      <c r="I101" s="146"/>
      <c r="J101" s="147"/>
    </row>
    <row r="102" spans="1:10" ht="15.75" customHeight="1" x14ac:dyDescent="0.2">
      <c r="A102" s="37"/>
      <c r="B102" s="100" t="s">
        <v>61</v>
      </c>
      <c r="C102" s="164">
        <v>67.61</v>
      </c>
      <c r="D102" s="164">
        <v>70.92</v>
      </c>
      <c r="E102" s="233"/>
      <c r="F102" s="26">
        <v>70.92</v>
      </c>
      <c r="G102" s="26">
        <v>73.05</v>
      </c>
      <c r="H102" s="233"/>
      <c r="I102" s="146">
        <f t="shared" si="6"/>
        <v>100</v>
      </c>
      <c r="J102" s="147">
        <f t="shared" si="7"/>
        <v>103.00338409475465</v>
      </c>
    </row>
    <row r="103" spans="1:10" s="4" customFormat="1" ht="14.25" customHeight="1" x14ac:dyDescent="0.25">
      <c r="A103" s="7">
        <v>7</v>
      </c>
      <c r="B103" s="98" t="s">
        <v>49</v>
      </c>
      <c r="C103" s="44"/>
      <c r="D103" s="44"/>
      <c r="E103" s="68"/>
      <c r="F103" s="44"/>
      <c r="G103" s="44"/>
      <c r="H103" s="68"/>
      <c r="I103" s="146"/>
      <c r="J103" s="147"/>
    </row>
    <row r="104" spans="1:10" ht="15.75" customHeight="1" x14ac:dyDescent="0.2">
      <c r="A104" s="47"/>
      <c r="B104" s="102" t="s">
        <v>28</v>
      </c>
      <c r="C104" s="48"/>
      <c r="D104" s="48"/>
      <c r="E104" s="228" t="s">
        <v>96</v>
      </c>
      <c r="F104" s="48"/>
      <c r="G104" s="48"/>
      <c r="H104" s="228" t="s">
        <v>159</v>
      </c>
      <c r="J104" s="147"/>
    </row>
    <row r="105" spans="1:10" s="2" customFormat="1" ht="15.75" customHeight="1" x14ac:dyDescent="0.2">
      <c r="A105" s="42"/>
      <c r="B105" s="96" t="s">
        <v>60</v>
      </c>
      <c r="C105" s="164">
        <v>54.41</v>
      </c>
      <c r="D105" s="164">
        <v>57.08</v>
      </c>
      <c r="E105" s="229"/>
      <c r="F105" s="26">
        <v>57.08</v>
      </c>
      <c r="G105" s="26">
        <v>58.79</v>
      </c>
      <c r="H105" s="229"/>
      <c r="I105" s="146">
        <f t="shared" si="6"/>
        <v>100</v>
      </c>
      <c r="J105" s="147">
        <f t="shared" si="7"/>
        <v>102.99579537491242</v>
      </c>
    </row>
    <row r="106" spans="1:10" s="2" customFormat="1" ht="15.75" customHeight="1" x14ac:dyDescent="0.2">
      <c r="A106" s="42"/>
      <c r="B106" s="101" t="s">
        <v>29</v>
      </c>
      <c r="C106" s="30"/>
      <c r="D106" s="30"/>
      <c r="E106" s="30"/>
      <c r="F106" s="30"/>
      <c r="G106" s="30"/>
      <c r="H106" s="30"/>
      <c r="I106" s="146"/>
      <c r="J106" s="147"/>
    </row>
    <row r="107" spans="1:10" ht="15.75" customHeight="1" x14ac:dyDescent="0.2">
      <c r="A107" s="37"/>
      <c r="B107" s="100" t="s">
        <v>61</v>
      </c>
      <c r="C107" s="164">
        <v>62.85</v>
      </c>
      <c r="D107" s="164">
        <v>65.930000000000007</v>
      </c>
      <c r="E107" s="230" t="s">
        <v>94</v>
      </c>
      <c r="F107" s="26">
        <v>65.930000000000007</v>
      </c>
      <c r="G107" s="26">
        <v>67.91</v>
      </c>
      <c r="H107" s="230" t="s">
        <v>148</v>
      </c>
      <c r="I107" s="146">
        <f t="shared" si="6"/>
        <v>100</v>
      </c>
      <c r="J107" s="147">
        <f t="shared" si="7"/>
        <v>103.00318519642042</v>
      </c>
    </row>
    <row r="108" spans="1:10" s="2" customFormat="1" ht="15.75" customHeight="1" x14ac:dyDescent="0.2">
      <c r="A108" s="42"/>
      <c r="B108" s="101" t="s">
        <v>30</v>
      </c>
      <c r="C108" s="30"/>
      <c r="D108" s="30"/>
      <c r="E108" s="231"/>
      <c r="F108" s="30"/>
      <c r="G108" s="30"/>
      <c r="H108" s="231"/>
      <c r="I108" s="146"/>
      <c r="J108" s="147"/>
    </row>
    <row r="109" spans="1:10" ht="15.75" customHeight="1" x14ac:dyDescent="0.2">
      <c r="A109" s="37"/>
      <c r="B109" s="100" t="s">
        <v>61</v>
      </c>
      <c r="C109" s="164">
        <v>83.03</v>
      </c>
      <c r="D109" s="164">
        <v>87.1</v>
      </c>
      <c r="E109" s="232"/>
      <c r="F109" s="26">
        <v>87.1</v>
      </c>
      <c r="G109" s="26">
        <v>89.71</v>
      </c>
      <c r="H109" s="232"/>
      <c r="I109" s="146">
        <f t="shared" si="6"/>
        <v>100</v>
      </c>
      <c r="J109" s="147">
        <f t="shared" si="7"/>
        <v>102.99655568312285</v>
      </c>
    </row>
    <row r="110" spans="1:10" s="2" customFormat="1" ht="15.75" customHeight="1" x14ac:dyDescent="0.2">
      <c r="A110" s="42"/>
      <c r="B110" s="101" t="s">
        <v>33</v>
      </c>
      <c r="C110" s="30"/>
      <c r="D110" s="30"/>
      <c r="E110" s="104"/>
      <c r="F110" s="30"/>
      <c r="G110" s="30"/>
      <c r="H110" s="104"/>
      <c r="I110" s="146"/>
      <c r="J110" s="147"/>
    </row>
    <row r="111" spans="1:10" s="2" customFormat="1" ht="37.5" customHeight="1" x14ac:dyDescent="0.2">
      <c r="A111" s="42"/>
      <c r="B111" s="96" t="s">
        <v>60</v>
      </c>
      <c r="C111" s="164">
        <v>81.59</v>
      </c>
      <c r="D111" s="164">
        <v>85.59</v>
      </c>
      <c r="E111" s="117" t="s">
        <v>97</v>
      </c>
      <c r="F111" s="26">
        <v>85.59</v>
      </c>
      <c r="G111" s="26">
        <v>88.16</v>
      </c>
      <c r="H111" s="117" t="s">
        <v>160</v>
      </c>
      <c r="I111" s="146">
        <f t="shared" si="6"/>
        <v>100</v>
      </c>
      <c r="J111" s="147">
        <f t="shared" si="7"/>
        <v>103.00268722981656</v>
      </c>
    </row>
    <row r="112" spans="1:10" ht="15.75" customHeight="1" x14ac:dyDescent="0.2">
      <c r="A112" s="37"/>
      <c r="B112" s="100" t="s">
        <v>61</v>
      </c>
      <c r="C112" s="164">
        <v>81.59</v>
      </c>
      <c r="D112" s="164">
        <v>85.59</v>
      </c>
      <c r="E112" s="30" t="s">
        <v>94</v>
      </c>
      <c r="F112" s="26">
        <v>85.59</v>
      </c>
      <c r="G112" s="26">
        <v>88.16</v>
      </c>
      <c r="H112" s="30" t="s">
        <v>148</v>
      </c>
      <c r="I112" s="146">
        <f t="shared" si="6"/>
        <v>100</v>
      </c>
      <c r="J112" s="147">
        <f t="shared" si="7"/>
        <v>103.00268722981656</v>
      </c>
    </row>
    <row r="113" spans="1:10" s="2" customFormat="1" ht="15.75" customHeight="1" x14ac:dyDescent="0.2">
      <c r="A113" s="42"/>
      <c r="B113" s="101" t="s">
        <v>31</v>
      </c>
      <c r="C113" s="30"/>
      <c r="D113" s="30"/>
      <c r="E113" s="233" t="s">
        <v>94</v>
      </c>
      <c r="F113" s="30"/>
      <c r="G113" s="30"/>
      <c r="H113" s="233" t="s">
        <v>148</v>
      </c>
      <c r="I113" s="146"/>
      <c r="J113" s="147"/>
    </row>
    <row r="114" spans="1:10" ht="15.75" customHeight="1" x14ac:dyDescent="0.2">
      <c r="A114" s="37"/>
      <c r="B114" s="100" t="s">
        <v>61</v>
      </c>
      <c r="C114" s="30">
        <v>77.78</v>
      </c>
      <c r="D114" s="30">
        <v>81.59</v>
      </c>
      <c r="E114" s="233"/>
      <c r="F114" s="30">
        <v>81.59</v>
      </c>
      <c r="G114" s="30">
        <v>84.04</v>
      </c>
      <c r="H114" s="233"/>
      <c r="I114" s="146">
        <f t="shared" si="6"/>
        <v>100</v>
      </c>
      <c r="J114" s="147">
        <f t="shared" si="7"/>
        <v>103.00281897291335</v>
      </c>
    </row>
    <row r="115" spans="1:10" s="2" customFormat="1" ht="16.5" customHeight="1" x14ac:dyDescent="0.2">
      <c r="A115" s="42"/>
      <c r="B115" s="101" t="s">
        <v>32</v>
      </c>
      <c r="C115" s="164"/>
      <c r="D115" s="164"/>
      <c r="E115" s="233"/>
      <c r="F115" s="26"/>
      <c r="G115" s="26"/>
      <c r="H115" s="233"/>
      <c r="I115" s="146"/>
      <c r="J115" s="147"/>
    </row>
    <row r="116" spans="1:10" ht="15.75" customHeight="1" x14ac:dyDescent="0.2">
      <c r="A116" s="49"/>
      <c r="B116" s="103" t="s">
        <v>61</v>
      </c>
      <c r="C116" s="56">
        <v>82.82</v>
      </c>
      <c r="D116" s="56">
        <v>86.88</v>
      </c>
      <c r="E116" s="234"/>
      <c r="F116" s="56">
        <v>86.88</v>
      </c>
      <c r="G116" s="56">
        <v>89.49</v>
      </c>
      <c r="H116" s="234"/>
      <c r="I116" s="146">
        <f t="shared" si="6"/>
        <v>100</v>
      </c>
      <c r="J116" s="147">
        <f t="shared" si="7"/>
        <v>103.00414364640883</v>
      </c>
    </row>
    <row r="117" spans="1:10" ht="12.75" customHeight="1" x14ac:dyDescent="0.2"/>
  </sheetData>
  <mergeCells count="36">
    <mergeCell ref="H104:H105"/>
    <mergeCell ref="H107:H109"/>
    <mergeCell ref="H113:H116"/>
    <mergeCell ref="H32:H35"/>
    <mergeCell ref="H36:H43"/>
    <mergeCell ref="H61:H64"/>
    <mergeCell ref="H69:H73"/>
    <mergeCell ref="H89:H93"/>
    <mergeCell ref="H97:H102"/>
    <mergeCell ref="H11:H14"/>
    <mergeCell ref="H16:H17"/>
    <mergeCell ref="H19:H31"/>
    <mergeCell ref="C6:E6"/>
    <mergeCell ref="C7:D7"/>
    <mergeCell ref="E7:E8"/>
    <mergeCell ref="E11:E14"/>
    <mergeCell ref="E16:E17"/>
    <mergeCell ref="E19:E31"/>
    <mergeCell ref="A1:B1"/>
    <mergeCell ref="B6:B8"/>
    <mergeCell ref="A6:A8"/>
    <mergeCell ref="F6:H6"/>
    <mergeCell ref="F7:G7"/>
    <mergeCell ref="H7:H8"/>
    <mergeCell ref="A2:H2"/>
    <mergeCell ref="A3:H3"/>
    <mergeCell ref="A4:H4"/>
    <mergeCell ref="E104:E105"/>
    <mergeCell ref="E107:E109"/>
    <mergeCell ref="E113:E116"/>
    <mergeCell ref="E32:E35"/>
    <mergeCell ref="E36:E43"/>
    <mergeCell ref="E61:E64"/>
    <mergeCell ref="E69:E73"/>
    <mergeCell ref="E89:E93"/>
    <mergeCell ref="E97:E102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7" max="7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defaultRowHeight="12.75" x14ac:dyDescent="0.2"/>
  <cols>
    <col min="1" max="1" width="4.5703125" style="1" customWidth="1"/>
    <col min="2" max="2" width="26.7109375" style="1" customWidth="1"/>
    <col min="3" max="3" width="16.5703125" style="1" customWidth="1"/>
    <col min="4" max="4" width="16.7109375" style="1" customWidth="1"/>
    <col min="5" max="5" width="53" style="1" customWidth="1"/>
    <col min="6" max="6" width="16.5703125" style="1" customWidth="1"/>
    <col min="7" max="7" width="16.7109375" style="1" customWidth="1"/>
    <col min="8" max="8" width="51.7109375" style="1" customWidth="1"/>
    <col min="9" max="10" width="9.140625" style="146"/>
    <col min="11" max="16384" width="9.140625" style="1"/>
  </cols>
  <sheetData>
    <row r="1" spans="1:10" x14ac:dyDescent="0.2">
      <c r="A1" s="241"/>
      <c r="B1" s="241"/>
    </row>
    <row r="2" spans="1:10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</row>
    <row r="3" spans="1:10" ht="15.75" x14ac:dyDescent="0.25">
      <c r="A3" s="251" t="s">
        <v>62</v>
      </c>
      <c r="B3" s="251"/>
      <c r="C3" s="251"/>
      <c r="D3" s="251"/>
      <c r="E3" s="251"/>
      <c r="F3" s="251"/>
      <c r="G3" s="251"/>
      <c r="H3" s="251"/>
    </row>
    <row r="4" spans="1:10" ht="15.75" x14ac:dyDescent="0.25">
      <c r="A4" s="251" t="s">
        <v>145</v>
      </c>
      <c r="B4" s="251"/>
      <c r="C4" s="251"/>
      <c r="D4" s="251"/>
      <c r="E4" s="251"/>
      <c r="F4" s="251"/>
      <c r="G4" s="251"/>
      <c r="H4" s="251"/>
    </row>
    <row r="5" spans="1:10" ht="15.75" customHeight="1" x14ac:dyDescent="0.2">
      <c r="A5" s="3"/>
      <c r="B5" s="3"/>
      <c r="H5" s="74" t="s">
        <v>44</v>
      </c>
    </row>
    <row r="6" spans="1:10" ht="18.75" customHeight="1" x14ac:dyDescent="0.2">
      <c r="A6" s="242" t="s">
        <v>0</v>
      </c>
      <c r="B6" s="242" t="s">
        <v>42</v>
      </c>
      <c r="C6" s="245" t="s">
        <v>84</v>
      </c>
      <c r="D6" s="246"/>
      <c r="E6" s="247"/>
      <c r="F6" s="245" t="s">
        <v>144</v>
      </c>
      <c r="G6" s="246"/>
      <c r="H6" s="247"/>
    </row>
    <row r="7" spans="1:10" ht="22.5" customHeight="1" x14ac:dyDescent="0.2">
      <c r="A7" s="243"/>
      <c r="B7" s="243"/>
      <c r="C7" s="248" t="s">
        <v>59</v>
      </c>
      <c r="D7" s="249"/>
      <c r="E7" s="242" t="s">
        <v>63</v>
      </c>
      <c r="F7" s="248" t="s">
        <v>59</v>
      </c>
      <c r="G7" s="249"/>
      <c r="H7" s="242" t="s">
        <v>63</v>
      </c>
    </row>
    <row r="8" spans="1:10" ht="21" customHeight="1" x14ac:dyDescent="0.2">
      <c r="A8" s="244"/>
      <c r="B8" s="244"/>
      <c r="C8" s="20" t="s">
        <v>53</v>
      </c>
      <c r="D8" s="19" t="s">
        <v>52</v>
      </c>
      <c r="E8" s="244"/>
      <c r="F8" s="20" t="s">
        <v>53</v>
      </c>
      <c r="G8" s="19" t="s">
        <v>52</v>
      </c>
      <c r="H8" s="244"/>
    </row>
    <row r="9" spans="1:10" ht="15" x14ac:dyDescent="0.2">
      <c r="A9" s="32">
        <v>1</v>
      </c>
      <c r="B9" s="33">
        <f>A9+1</f>
        <v>2</v>
      </c>
      <c r="C9" s="33">
        <f t="shared" ref="C9" si="0">B9+1</f>
        <v>3</v>
      </c>
      <c r="D9" s="33">
        <f t="shared" ref="D9" si="1">C9+1</f>
        <v>4</v>
      </c>
      <c r="E9" s="34">
        <f t="shared" ref="E9" si="2">D9+1</f>
        <v>5</v>
      </c>
      <c r="F9" s="33">
        <f t="shared" ref="F9:H9" si="3">E9+1</f>
        <v>6</v>
      </c>
      <c r="G9" s="33">
        <f t="shared" si="3"/>
        <v>7</v>
      </c>
      <c r="H9" s="34">
        <f t="shared" si="3"/>
        <v>8</v>
      </c>
    </row>
    <row r="10" spans="1:10" ht="16.5" customHeight="1" x14ac:dyDescent="0.25">
      <c r="A10" s="14">
        <v>1</v>
      </c>
      <c r="B10" s="114" t="s">
        <v>76</v>
      </c>
      <c r="C10" s="15"/>
      <c r="D10" s="15"/>
      <c r="E10" s="13"/>
      <c r="F10" s="15"/>
      <c r="G10" s="15"/>
      <c r="H10" s="13"/>
    </row>
    <row r="11" spans="1:10" ht="37.5" customHeight="1" x14ac:dyDescent="0.25">
      <c r="A11" s="16"/>
      <c r="B11" s="31" t="s">
        <v>1</v>
      </c>
      <c r="C11" s="164">
        <v>258.83</v>
      </c>
      <c r="D11" s="164">
        <v>271.51</v>
      </c>
      <c r="E11" s="159" t="s">
        <v>98</v>
      </c>
      <c r="F11" s="26">
        <v>271.51</v>
      </c>
      <c r="G11" s="26">
        <v>279.66000000000003</v>
      </c>
      <c r="H11" s="225" t="s">
        <v>161</v>
      </c>
      <c r="I11" s="154">
        <f>F11/D11*100</f>
        <v>100</v>
      </c>
      <c r="J11" s="154">
        <f>G11/D11*100</f>
        <v>103.00173105962949</v>
      </c>
    </row>
    <row r="12" spans="1:10" ht="14.25" customHeight="1" x14ac:dyDescent="0.25">
      <c r="A12" s="7">
        <v>2</v>
      </c>
      <c r="B12" s="5" t="s">
        <v>47</v>
      </c>
      <c r="C12" s="12"/>
      <c r="D12" s="12"/>
      <c r="E12" s="84"/>
      <c r="F12" s="12"/>
      <c r="G12" s="12"/>
      <c r="H12" s="84"/>
      <c r="I12" s="154"/>
      <c r="J12" s="154"/>
    </row>
    <row r="13" spans="1:10" s="2" customFormat="1" ht="21" customHeight="1" x14ac:dyDescent="0.2">
      <c r="A13" s="8"/>
      <c r="B13" s="22" t="s">
        <v>40</v>
      </c>
      <c r="C13" s="164">
        <v>200.73</v>
      </c>
      <c r="D13" s="164">
        <v>210.57</v>
      </c>
      <c r="E13" s="238" t="s">
        <v>89</v>
      </c>
      <c r="F13" s="26">
        <v>210.57</v>
      </c>
      <c r="G13" s="26">
        <v>216.89</v>
      </c>
      <c r="H13" s="238" t="s">
        <v>154</v>
      </c>
      <c r="I13" s="154">
        <f t="shared" ref="I13:I46" si="4">F13/D13*100</f>
        <v>100</v>
      </c>
      <c r="J13" s="154">
        <f t="shared" ref="J13:J46" si="5">G13/D13*100</f>
        <v>103.00137721422804</v>
      </c>
    </row>
    <row r="14" spans="1:10" s="2" customFormat="1" ht="17.25" customHeight="1" x14ac:dyDescent="0.2">
      <c r="A14" s="6"/>
      <c r="B14" s="27" t="s">
        <v>10</v>
      </c>
      <c r="C14" s="164">
        <v>231.27</v>
      </c>
      <c r="D14" s="164">
        <v>242.6</v>
      </c>
      <c r="E14" s="235"/>
      <c r="F14" s="203">
        <v>242.6</v>
      </c>
      <c r="G14" s="203">
        <v>249.88</v>
      </c>
      <c r="H14" s="239"/>
      <c r="I14" s="154">
        <f t="shared" si="4"/>
        <v>100</v>
      </c>
      <c r="J14" s="154">
        <f t="shared" si="5"/>
        <v>103.00082440230834</v>
      </c>
    </row>
    <row r="15" spans="1:10" s="2" customFormat="1" ht="14.25" customHeight="1" x14ac:dyDescent="0.2">
      <c r="A15" s="9"/>
      <c r="B15" s="27" t="s">
        <v>56</v>
      </c>
      <c r="C15" s="164">
        <v>277.85000000000002</v>
      </c>
      <c r="D15" s="164">
        <v>291.45999999999998</v>
      </c>
      <c r="E15" s="255" t="s">
        <v>118</v>
      </c>
      <c r="F15" s="26">
        <v>291.45999999999998</v>
      </c>
      <c r="G15" s="26">
        <v>300.2</v>
      </c>
      <c r="H15" s="255" t="s">
        <v>162</v>
      </c>
      <c r="I15" s="154">
        <f t="shared" si="4"/>
        <v>100</v>
      </c>
      <c r="J15" s="154">
        <f t="shared" si="5"/>
        <v>102.99869621903521</v>
      </c>
    </row>
    <row r="16" spans="1:10" ht="14.25" hidden="1" customHeight="1" x14ac:dyDescent="0.2">
      <c r="A16" s="10"/>
      <c r="B16" s="22" t="s">
        <v>6</v>
      </c>
      <c r="C16" s="164"/>
      <c r="D16" s="164"/>
      <c r="E16" s="253"/>
      <c r="F16" s="26"/>
      <c r="G16" s="26"/>
      <c r="H16" s="253"/>
      <c r="I16" s="154" t="e">
        <f t="shared" si="4"/>
        <v>#DIV/0!</v>
      </c>
      <c r="J16" s="154" t="e">
        <f t="shared" si="5"/>
        <v>#DIV/0!</v>
      </c>
    </row>
    <row r="17" spans="1:10" s="2" customFormat="1" ht="14.25" customHeight="1" x14ac:dyDescent="0.2">
      <c r="A17" s="9"/>
      <c r="B17" s="27" t="s">
        <v>11</v>
      </c>
      <c r="C17" s="164">
        <v>254.11</v>
      </c>
      <c r="D17" s="164">
        <v>266.56</v>
      </c>
      <c r="E17" s="253"/>
      <c r="F17" s="26">
        <v>266.56</v>
      </c>
      <c r="G17" s="26">
        <v>274.56</v>
      </c>
      <c r="H17" s="253"/>
      <c r="I17" s="154">
        <f t="shared" si="4"/>
        <v>100</v>
      </c>
      <c r="J17" s="154">
        <f t="shared" si="5"/>
        <v>103.00120048019208</v>
      </c>
    </row>
    <row r="18" spans="1:10" s="2" customFormat="1" ht="14.25" customHeight="1" x14ac:dyDescent="0.2">
      <c r="A18" s="9"/>
      <c r="B18" s="27" t="s">
        <v>12</v>
      </c>
      <c r="C18" s="164">
        <v>256.18</v>
      </c>
      <c r="D18" s="164">
        <v>268.73</v>
      </c>
      <c r="E18" s="253"/>
      <c r="F18" s="26">
        <v>268.73</v>
      </c>
      <c r="G18" s="26">
        <v>276.79000000000002</v>
      </c>
      <c r="H18" s="253"/>
      <c r="I18" s="154">
        <f t="shared" si="4"/>
        <v>100</v>
      </c>
      <c r="J18" s="154">
        <f t="shared" si="5"/>
        <v>102.99929297063967</v>
      </c>
    </row>
    <row r="19" spans="1:10" s="2" customFormat="1" ht="14.25" customHeight="1" x14ac:dyDescent="0.2">
      <c r="A19" s="9"/>
      <c r="B19" s="27" t="s">
        <v>13</v>
      </c>
      <c r="C19" s="164">
        <v>211.68</v>
      </c>
      <c r="D19" s="164">
        <v>222.05</v>
      </c>
      <c r="E19" s="256"/>
      <c r="F19" s="26">
        <v>222.05</v>
      </c>
      <c r="G19" s="26">
        <v>228.71</v>
      </c>
      <c r="H19" s="256"/>
      <c r="I19" s="154">
        <f t="shared" si="4"/>
        <v>100</v>
      </c>
      <c r="J19" s="154">
        <f t="shared" si="5"/>
        <v>102.99932447646927</v>
      </c>
    </row>
    <row r="20" spans="1:10" s="2" customFormat="1" ht="14.25" customHeight="1" x14ac:dyDescent="0.25">
      <c r="A20" s="7">
        <v>3</v>
      </c>
      <c r="B20" s="5" t="s">
        <v>48</v>
      </c>
      <c r="C20" s="18"/>
      <c r="D20" s="18"/>
      <c r="E20" s="12"/>
      <c r="F20" s="18"/>
      <c r="G20" s="18"/>
      <c r="H20" s="12"/>
      <c r="I20" s="154"/>
      <c r="J20" s="154"/>
    </row>
    <row r="21" spans="1:10" s="2" customFormat="1" ht="39" customHeight="1" x14ac:dyDescent="0.2">
      <c r="A21" s="8"/>
      <c r="B21" s="22" t="s">
        <v>35</v>
      </c>
      <c r="C21" s="164">
        <v>91.31</v>
      </c>
      <c r="D21" s="164">
        <v>95.78</v>
      </c>
      <c r="E21" s="88" t="s">
        <v>99</v>
      </c>
      <c r="F21" s="26">
        <v>95.78</v>
      </c>
      <c r="G21" s="26">
        <v>98.65</v>
      </c>
      <c r="H21" s="88" t="s">
        <v>163</v>
      </c>
      <c r="I21" s="154">
        <f t="shared" si="4"/>
        <v>100</v>
      </c>
      <c r="J21" s="154">
        <f t="shared" si="5"/>
        <v>102.99645019837126</v>
      </c>
    </row>
    <row r="22" spans="1:10" s="2" customFormat="1" ht="14.25" customHeight="1" x14ac:dyDescent="0.2">
      <c r="A22" s="8"/>
      <c r="B22" s="22" t="s">
        <v>38</v>
      </c>
      <c r="C22" s="164">
        <v>263.29000000000002</v>
      </c>
      <c r="D22" s="164">
        <v>276.19</v>
      </c>
      <c r="E22" s="253" t="s">
        <v>110</v>
      </c>
      <c r="F22" s="26">
        <v>276.19</v>
      </c>
      <c r="G22" s="26">
        <v>284.48</v>
      </c>
      <c r="H22" s="253" t="s">
        <v>164</v>
      </c>
      <c r="I22" s="154">
        <f t="shared" si="4"/>
        <v>100</v>
      </c>
      <c r="J22" s="154">
        <f t="shared" si="5"/>
        <v>103.00155689923605</v>
      </c>
    </row>
    <row r="23" spans="1:10" s="2" customFormat="1" ht="14.25" customHeight="1" x14ac:dyDescent="0.2">
      <c r="A23" s="9"/>
      <c r="B23" s="27" t="s">
        <v>36</v>
      </c>
      <c r="C23" s="164">
        <v>283.37</v>
      </c>
      <c r="D23" s="164">
        <v>297.26</v>
      </c>
      <c r="E23" s="253"/>
      <c r="F23" s="26">
        <v>297.26</v>
      </c>
      <c r="G23" s="26">
        <v>306.18</v>
      </c>
      <c r="H23" s="253"/>
      <c r="I23" s="154">
        <f t="shared" si="4"/>
        <v>100</v>
      </c>
      <c r="J23" s="154">
        <f t="shared" si="5"/>
        <v>103.00074009284801</v>
      </c>
    </row>
    <row r="24" spans="1:10" s="2" customFormat="1" ht="14.25" customHeight="1" x14ac:dyDescent="0.2">
      <c r="A24" s="9"/>
      <c r="B24" s="27" t="s">
        <v>39</v>
      </c>
      <c r="C24" s="164">
        <v>215.16</v>
      </c>
      <c r="D24" s="164">
        <v>225.7</v>
      </c>
      <c r="E24" s="256"/>
      <c r="F24" s="26">
        <v>225.7</v>
      </c>
      <c r="G24" s="26">
        <v>232.47</v>
      </c>
      <c r="H24" s="256"/>
      <c r="I24" s="154">
        <f t="shared" si="4"/>
        <v>100</v>
      </c>
      <c r="J24" s="154">
        <f t="shared" si="5"/>
        <v>102.99955693398317</v>
      </c>
    </row>
    <row r="25" spans="1:10" ht="31.5" customHeight="1" x14ac:dyDescent="0.25">
      <c r="A25" s="7">
        <v>4</v>
      </c>
      <c r="B25" s="5" t="s">
        <v>77</v>
      </c>
      <c r="C25" s="18"/>
      <c r="D25" s="18"/>
      <c r="E25" s="12"/>
      <c r="F25" s="18"/>
      <c r="G25" s="18"/>
      <c r="H25" s="12"/>
      <c r="I25" s="154"/>
      <c r="J25" s="154"/>
    </row>
    <row r="26" spans="1:10" ht="18.75" customHeight="1" x14ac:dyDescent="0.2">
      <c r="A26" s="10"/>
      <c r="B26" s="22" t="s">
        <v>14</v>
      </c>
      <c r="C26" s="164">
        <v>267.55</v>
      </c>
      <c r="D26" s="164">
        <v>280.66000000000003</v>
      </c>
      <c r="E26" s="252" t="s">
        <v>112</v>
      </c>
      <c r="F26" s="26">
        <v>280.66000000000003</v>
      </c>
      <c r="G26" s="26">
        <v>289.08</v>
      </c>
      <c r="H26" s="252" t="s">
        <v>165</v>
      </c>
      <c r="I26" s="154">
        <f t="shared" si="4"/>
        <v>100</v>
      </c>
      <c r="J26" s="154">
        <f t="shared" si="5"/>
        <v>103.0000712606</v>
      </c>
    </row>
    <row r="27" spans="1:10" s="2" customFormat="1" ht="14.25" customHeight="1" x14ac:dyDescent="0.2">
      <c r="A27" s="9"/>
      <c r="B27" s="27" t="s">
        <v>17</v>
      </c>
      <c r="C27" s="164">
        <v>227.75</v>
      </c>
      <c r="D27" s="164">
        <v>238.91</v>
      </c>
      <c r="E27" s="253"/>
      <c r="F27" s="26">
        <v>238.91</v>
      </c>
      <c r="G27" s="26">
        <v>246.08</v>
      </c>
      <c r="H27" s="253"/>
      <c r="I27" s="154">
        <f t="shared" si="4"/>
        <v>100</v>
      </c>
      <c r="J27" s="154">
        <f t="shared" si="5"/>
        <v>103.00113013268594</v>
      </c>
    </row>
    <row r="28" spans="1:10" s="2" customFormat="1" ht="14.25" customHeight="1" x14ac:dyDescent="0.2">
      <c r="A28" s="9"/>
      <c r="B28" s="27" t="s">
        <v>18</v>
      </c>
      <c r="C28" s="164">
        <v>185.44</v>
      </c>
      <c r="D28" s="164">
        <v>194.53</v>
      </c>
      <c r="E28" s="253"/>
      <c r="F28" s="26">
        <v>194.53</v>
      </c>
      <c r="G28" s="26">
        <v>200.37</v>
      </c>
      <c r="H28" s="253"/>
      <c r="I28" s="154">
        <f t="shared" si="4"/>
        <v>100</v>
      </c>
      <c r="J28" s="154">
        <f t="shared" si="5"/>
        <v>103.00210764406519</v>
      </c>
    </row>
    <row r="29" spans="1:10" ht="14.25" customHeight="1" x14ac:dyDescent="0.2">
      <c r="A29" s="9"/>
      <c r="B29" s="27" t="s">
        <v>46</v>
      </c>
      <c r="C29" s="164">
        <v>186.81</v>
      </c>
      <c r="D29" s="164">
        <v>195.96</v>
      </c>
      <c r="E29" s="254"/>
      <c r="F29" s="26">
        <v>195.96</v>
      </c>
      <c r="G29" s="26">
        <v>201.84</v>
      </c>
      <c r="H29" s="254"/>
      <c r="I29" s="154">
        <f t="shared" si="4"/>
        <v>100</v>
      </c>
      <c r="J29" s="154">
        <f t="shared" si="5"/>
        <v>103.00061236987139</v>
      </c>
    </row>
    <row r="30" spans="1:10" ht="36" customHeight="1" x14ac:dyDescent="0.2">
      <c r="A30" s="9"/>
      <c r="B30" s="27" t="s">
        <v>45</v>
      </c>
      <c r="C30" s="164">
        <v>170.61</v>
      </c>
      <c r="D30" s="164">
        <v>178.97</v>
      </c>
      <c r="E30" s="118" t="s">
        <v>115</v>
      </c>
      <c r="F30" s="26">
        <v>178.97</v>
      </c>
      <c r="G30" s="26">
        <v>184.34</v>
      </c>
      <c r="H30" s="118" t="s">
        <v>166</v>
      </c>
      <c r="I30" s="154">
        <f t="shared" si="4"/>
        <v>100</v>
      </c>
      <c r="J30" s="154">
        <f t="shared" si="5"/>
        <v>103.00050287757725</v>
      </c>
    </row>
    <row r="31" spans="1:10" ht="35.25" customHeight="1" x14ac:dyDescent="0.2">
      <c r="A31" s="57"/>
      <c r="B31" s="27" t="s">
        <v>15</v>
      </c>
      <c r="C31" s="58">
        <v>193.33</v>
      </c>
      <c r="D31" s="58">
        <v>202.8</v>
      </c>
      <c r="E31" s="87" t="s">
        <v>100</v>
      </c>
      <c r="F31" s="58">
        <v>202.8</v>
      </c>
      <c r="G31" s="58">
        <v>208.88</v>
      </c>
      <c r="H31" s="87" t="s">
        <v>167</v>
      </c>
      <c r="I31" s="154">
        <f t="shared" si="4"/>
        <v>100</v>
      </c>
      <c r="J31" s="154">
        <f t="shared" si="5"/>
        <v>102.99802761341222</v>
      </c>
    </row>
    <row r="32" spans="1:10" ht="30.75" customHeight="1" x14ac:dyDescent="0.25">
      <c r="A32" s="7">
        <v>5</v>
      </c>
      <c r="B32" s="5" t="s">
        <v>78</v>
      </c>
      <c r="C32" s="18"/>
      <c r="D32" s="18"/>
      <c r="E32" s="12"/>
      <c r="F32" s="18"/>
      <c r="G32" s="18"/>
      <c r="H32" s="12"/>
      <c r="I32" s="154"/>
      <c r="J32" s="154"/>
    </row>
    <row r="33" spans="1:10" ht="14.25" customHeight="1" x14ac:dyDescent="0.2">
      <c r="A33" s="10"/>
      <c r="B33" s="22" t="s">
        <v>19</v>
      </c>
      <c r="C33" s="164">
        <v>208.52</v>
      </c>
      <c r="D33" s="164">
        <v>218.74</v>
      </c>
      <c r="E33" s="252" t="s">
        <v>119</v>
      </c>
      <c r="F33" s="26">
        <v>218.74</v>
      </c>
      <c r="G33" s="26">
        <v>225.3</v>
      </c>
      <c r="H33" s="252" t="s">
        <v>168</v>
      </c>
      <c r="I33" s="154">
        <f t="shared" si="4"/>
        <v>100</v>
      </c>
      <c r="J33" s="154">
        <f t="shared" si="5"/>
        <v>102.99899423973669</v>
      </c>
    </row>
    <row r="34" spans="1:10" s="2" customFormat="1" ht="14.25" hidden="1" customHeight="1" x14ac:dyDescent="0.2">
      <c r="A34" s="9"/>
      <c r="B34" s="27" t="s">
        <v>20</v>
      </c>
      <c r="C34" s="164">
        <v>0</v>
      </c>
      <c r="D34" s="164"/>
      <c r="E34" s="253"/>
      <c r="F34" s="26">
        <v>0</v>
      </c>
      <c r="G34" s="26">
        <v>0</v>
      </c>
      <c r="H34" s="253"/>
      <c r="I34" s="154" t="e">
        <f t="shared" si="4"/>
        <v>#DIV/0!</v>
      </c>
      <c r="J34" s="154" t="e">
        <f t="shared" si="5"/>
        <v>#DIV/0!</v>
      </c>
    </row>
    <row r="35" spans="1:10" s="2" customFormat="1" ht="14.25" customHeight="1" x14ac:dyDescent="0.2">
      <c r="A35" s="9"/>
      <c r="B35" s="27" t="s">
        <v>21</v>
      </c>
      <c r="C35" s="164">
        <v>211.13</v>
      </c>
      <c r="D35" s="164">
        <v>221.48</v>
      </c>
      <c r="E35" s="253"/>
      <c r="F35" s="26">
        <v>221.48</v>
      </c>
      <c r="G35" s="26">
        <v>228.12</v>
      </c>
      <c r="H35" s="253"/>
      <c r="I35" s="154">
        <f t="shared" si="4"/>
        <v>100</v>
      </c>
      <c r="J35" s="154">
        <f t="shared" si="5"/>
        <v>102.9980133646379</v>
      </c>
    </row>
    <row r="36" spans="1:10" s="2" customFormat="1" ht="14.25" customHeight="1" x14ac:dyDescent="0.2">
      <c r="A36" s="9"/>
      <c r="B36" s="27" t="s">
        <v>22</v>
      </c>
      <c r="C36" s="164">
        <v>196.34</v>
      </c>
      <c r="D36" s="164">
        <v>205.96</v>
      </c>
      <c r="E36" s="256"/>
      <c r="F36" s="26">
        <v>205.96</v>
      </c>
      <c r="G36" s="26">
        <v>212.14</v>
      </c>
      <c r="H36" s="256"/>
      <c r="I36" s="154">
        <f t="shared" si="4"/>
        <v>100</v>
      </c>
      <c r="J36" s="154">
        <f t="shared" si="5"/>
        <v>103.0005826374053</v>
      </c>
    </row>
    <row r="37" spans="1:10" ht="17.25" customHeight="1" x14ac:dyDescent="0.25">
      <c r="A37" s="7">
        <v>6</v>
      </c>
      <c r="B37" s="5" t="s">
        <v>80</v>
      </c>
      <c r="C37" s="18"/>
      <c r="D37" s="18"/>
      <c r="E37" s="12"/>
      <c r="F37" s="18"/>
      <c r="G37" s="18"/>
      <c r="H37" s="12"/>
      <c r="I37" s="154"/>
      <c r="J37" s="154"/>
    </row>
    <row r="38" spans="1:10" ht="14.25" customHeight="1" x14ac:dyDescent="0.2">
      <c r="A38" s="10"/>
      <c r="B38" s="22" t="s">
        <v>25</v>
      </c>
      <c r="C38" s="164">
        <v>267.42</v>
      </c>
      <c r="D38" s="164">
        <v>280.52</v>
      </c>
      <c r="E38" s="252" t="s">
        <v>121</v>
      </c>
      <c r="F38" s="26">
        <v>280.52</v>
      </c>
      <c r="G38" s="26">
        <v>288.94</v>
      </c>
      <c r="H38" s="252" t="s">
        <v>169</v>
      </c>
      <c r="I38" s="154">
        <f t="shared" si="4"/>
        <v>100</v>
      </c>
      <c r="J38" s="154">
        <f t="shared" si="5"/>
        <v>103.00156851561385</v>
      </c>
    </row>
    <row r="39" spans="1:10" s="2" customFormat="1" ht="14.25" customHeight="1" x14ac:dyDescent="0.2">
      <c r="A39" s="9"/>
      <c r="B39" s="27" t="s">
        <v>26</v>
      </c>
      <c r="C39" s="164">
        <v>217.07</v>
      </c>
      <c r="D39" s="164">
        <v>227.71</v>
      </c>
      <c r="E39" s="253"/>
      <c r="F39" s="26">
        <v>227.71</v>
      </c>
      <c r="G39" s="26">
        <v>234.54</v>
      </c>
      <c r="H39" s="253"/>
      <c r="I39" s="154">
        <f t="shared" si="4"/>
        <v>100</v>
      </c>
      <c r="J39" s="154">
        <f t="shared" si="5"/>
        <v>102.99942909841464</v>
      </c>
    </row>
    <row r="40" spans="1:10" s="2" customFormat="1" ht="14.25" customHeight="1" x14ac:dyDescent="0.2">
      <c r="A40" s="9"/>
      <c r="B40" s="27" t="s">
        <v>34</v>
      </c>
      <c r="C40" s="164">
        <v>102.57</v>
      </c>
      <c r="D40" s="164">
        <v>107.6</v>
      </c>
      <c r="E40" s="253"/>
      <c r="F40" s="26">
        <v>107.6</v>
      </c>
      <c r="G40" s="26">
        <v>110.83</v>
      </c>
      <c r="H40" s="253"/>
      <c r="I40" s="154">
        <f t="shared" si="4"/>
        <v>100</v>
      </c>
      <c r="J40" s="154">
        <f t="shared" si="5"/>
        <v>103.00185873605949</v>
      </c>
    </row>
    <row r="41" spans="1:10" s="2" customFormat="1" ht="14.25" customHeight="1" x14ac:dyDescent="0.2">
      <c r="A41" s="8"/>
      <c r="B41" s="22" t="s">
        <v>27</v>
      </c>
      <c r="C41" s="164">
        <v>243.67</v>
      </c>
      <c r="D41" s="164">
        <v>255.61</v>
      </c>
      <c r="E41" s="256"/>
      <c r="F41" s="26">
        <v>255.61</v>
      </c>
      <c r="G41" s="26">
        <v>263.27999999999997</v>
      </c>
      <c r="H41" s="256"/>
      <c r="I41" s="154">
        <f t="shared" si="4"/>
        <v>100</v>
      </c>
      <c r="J41" s="154">
        <f t="shared" si="5"/>
        <v>103.00066507570125</v>
      </c>
    </row>
    <row r="42" spans="1:10" s="4" customFormat="1" ht="14.25" customHeight="1" x14ac:dyDescent="0.25">
      <c r="A42" s="7">
        <v>7</v>
      </c>
      <c r="B42" s="5" t="s">
        <v>49</v>
      </c>
      <c r="C42" s="18"/>
      <c r="D42" s="18"/>
      <c r="E42" s="12"/>
      <c r="F42" s="18"/>
      <c r="G42" s="18"/>
      <c r="H42" s="12"/>
      <c r="I42" s="154"/>
      <c r="J42" s="154"/>
    </row>
    <row r="43" spans="1:10" ht="14.25" customHeight="1" x14ac:dyDescent="0.2">
      <c r="A43" s="11"/>
      <c r="B43" s="31" t="s">
        <v>28</v>
      </c>
      <c r="C43" s="52">
        <v>244.02</v>
      </c>
      <c r="D43" s="52">
        <v>255.97698</v>
      </c>
      <c r="E43" s="252" t="s">
        <v>108</v>
      </c>
      <c r="F43" s="52">
        <v>255.98</v>
      </c>
      <c r="G43" s="52">
        <v>263.66000000000003</v>
      </c>
      <c r="H43" s="252" t="s">
        <v>171</v>
      </c>
      <c r="I43" s="154">
        <f t="shared" si="4"/>
        <v>100.00117979358924</v>
      </c>
      <c r="J43" s="154">
        <f t="shared" si="5"/>
        <v>103.00144958347428</v>
      </c>
    </row>
    <row r="44" spans="1:10" s="2" customFormat="1" ht="14.25" customHeight="1" x14ac:dyDescent="0.2">
      <c r="A44" s="9"/>
      <c r="B44" s="27" t="s">
        <v>30</v>
      </c>
      <c r="C44" s="164">
        <v>157.63999999999999</v>
      </c>
      <c r="D44" s="164">
        <v>165.36435999999998</v>
      </c>
      <c r="E44" s="253"/>
      <c r="F44" s="201">
        <v>165.36</v>
      </c>
      <c r="G44" s="201">
        <v>170.33</v>
      </c>
      <c r="H44" s="253"/>
      <c r="I44" s="154">
        <f t="shared" si="4"/>
        <v>99.99736339801396</v>
      </c>
      <c r="J44" s="154">
        <f t="shared" si="5"/>
        <v>103.00284777203505</v>
      </c>
    </row>
    <row r="45" spans="1:10" s="2" customFormat="1" ht="15" customHeight="1" x14ac:dyDescent="0.2">
      <c r="A45" s="9"/>
      <c r="B45" s="27" t="s">
        <v>31</v>
      </c>
      <c r="C45" s="29">
        <v>217.26</v>
      </c>
      <c r="D45" s="29">
        <v>227.90573999999998</v>
      </c>
      <c r="E45" s="254"/>
      <c r="F45" s="29">
        <v>227.91</v>
      </c>
      <c r="G45" s="29">
        <v>234.75</v>
      </c>
      <c r="H45" s="254"/>
      <c r="I45" s="154">
        <f t="shared" si="4"/>
        <v>100.0018691938167</v>
      </c>
      <c r="J45" s="154">
        <f t="shared" si="5"/>
        <v>103.00310996993758</v>
      </c>
    </row>
    <row r="46" spans="1:10" s="2" customFormat="1" ht="36" customHeight="1" x14ac:dyDescent="0.2">
      <c r="A46" s="85"/>
      <c r="B46" s="86" t="s">
        <v>29</v>
      </c>
      <c r="C46" s="166">
        <v>165.16</v>
      </c>
      <c r="D46" s="166">
        <v>173.25</v>
      </c>
      <c r="E46" s="87" t="s">
        <v>113</v>
      </c>
      <c r="F46" s="53">
        <v>173.25</v>
      </c>
      <c r="G46" s="53">
        <v>178.45</v>
      </c>
      <c r="H46" s="87" t="s">
        <v>170</v>
      </c>
      <c r="I46" s="154">
        <f t="shared" si="4"/>
        <v>100</v>
      </c>
      <c r="J46" s="154">
        <f t="shared" si="5"/>
        <v>103.00144300144301</v>
      </c>
    </row>
  </sheetData>
  <mergeCells count="26">
    <mergeCell ref="H33:H36"/>
    <mergeCell ref="H38:H41"/>
    <mergeCell ref="A1:B1"/>
    <mergeCell ref="A6:A8"/>
    <mergeCell ref="B6:B8"/>
    <mergeCell ref="A2:H2"/>
    <mergeCell ref="A3:H3"/>
    <mergeCell ref="A4:H4"/>
    <mergeCell ref="F7:G7"/>
    <mergeCell ref="H7:H8"/>
    <mergeCell ref="H43:H45"/>
    <mergeCell ref="H15:H19"/>
    <mergeCell ref="F6:H6"/>
    <mergeCell ref="E43:E45"/>
    <mergeCell ref="C6:E6"/>
    <mergeCell ref="C7:D7"/>
    <mergeCell ref="E7:E8"/>
    <mergeCell ref="E13:E14"/>
    <mergeCell ref="E15:E19"/>
    <mergeCell ref="E22:E24"/>
    <mergeCell ref="E26:E29"/>
    <mergeCell ref="E33:E36"/>
    <mergeCell ref="E38:E41"/>
    <mergeCell ref="H13:H14"/>
    <mergeCell ref="H22:H24"/>
    <mergeCell ref="H26:H29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zoomScaleNormal="100" workbookViewId="0">
      <pane xSplit="2" ySplit="9" topLeftCell="C73" activePane="bottomRight" state="frozen"/>
      <selection pane="topRight" activeCell="C1" sqref="C1"/>
      <selection pane="bottomLeft" activeCell="A10" sqref="A10"/>
      <selection pane="bottomRight" activeCell="E89" sqref="E89:E91"/>
    </sheetView>
  </sheetViews>
  <sheetFormatPr defaultRowHeight="12.75" x14ac:dyDescent="0.2"/>
  <cols>
    <col min="1" max="1" width="3.7109375" style="1" customWidth="1"/>
    <col min="2" max="2" width="27.85546875" style="1" customWidth="1"/>
    <col min="3" max="4" width="16.42578125" style="1" customWidth="1"/>
    <col min="5" max="5" width="49.42578125" style="1" customWidth="1"/>
    <col min="6" max="7" width="16.42578125" style="1" customWidth="1"/>
    <col min="8" max="8" width="49.42578125" style="1" customWidth="1"/>
    <col min="9" max="16384" width="9.140625" style="1"/>
  </cols>
  <sheetData>
    <row r="1" spans="1:8" x14ac:dyDescent="0.2">
      <c r="A1" s="241"/>
      <c r="B1" s="241"/>
    </row>
    <row r="2" spans="1:8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</row>
    <row r="3" spans="1:8" ht="15.75" x14ac:dyDescent="0.25">
      <c r="A3" s="251" t="s">
        <v>64</v>
      </c>
      <c r="B3" s="251"/>
      <c r="C3" s="251"/>
      <c r="D3" s="251"/>
      <c r="E3" s="251"/>
      <c r="F3" s="251"/>
      <c r="G3" s="251"/>
      <c r="H3" s="251"/>
    </row>
    <row r="4" spans="1:8" ht="15.75" x14ac:dyDescent="0.25">
      <c r="A4" s="251" t="s">
        <v>145</v>
      </c>
      <c r="B4" s="251"/>
      <c r="C4" s="251"/>
      <c r="D4" s="251"/>
      <c r="E4" s="251"/>
      <c r="F4" s="251"/>
      <c r="G4" s="251"/>
      <c r="H4" s="251"/>
    </row>
    <row r="5" spans="1:8" ht="15.75" customHeight="1" x14ac:dyDescent="0.2">
      <c r="A5" s="3"/>
      <c r="B5" s="3"/>
      <c r="H5" s="74" t="s">
        <v>44</v>
      </c>
    </row>
    <row r="6" spans="1:8" ht="18" customHeight="1" x14ac:dyDescent="0.2">
      <c r="A6" s="242" t="s">
        <v>0</v>
      </c>
      <c r="B6" s="242" t="s">
        <v>42</v>
      </c>
      <c r="C6" s="245" t="s">
        <v>84</v>
      </c>
      <c r="D6" s="246"/>
      <c r="E6" s="247"/>
      <c r="F6" s="245" t="s">
        <v>144</v>
      </c>
      <c r="G6" s="246"/>
      <c r="H6" s="247"/>
    </row>
    <row r="7" spans="1:8" ht="21" customHeight="1" x14ac:dyDescent="0.2">
      <c r="A7" s="243"/>
      <c r="B7" s="243"/>
      <c r="C7" s="248" t="s">
        <v>59</v>
      </c>
      <c r="D7" s="249"/>
      <c r="E7" s="242" t="s">
        <v>63</v>
      </c>
      <c r="F7" s="248" t="s">
        <v>59</v>
      </c>
      <c r="G7" s="249"/>
      <c r="H7" s="242" t="s">
        <v>63</v>
      </c>
    </row>
    <row r="8" spans="1:8" ht="22.5" customHeight="1" x14ac:dyDescent="0.2">
      <c r="A8" s="244"/>
      <c r="B8" s="244"/>
      <c r="C8" s="20" t="s">
        <v>53</v>
      </c>
      <c r="D8" s="19" t="s">
        <v>52</v>
      </c>
      <c r="E8" s="244"/>
      <c r="F8" s="20" t="s">
        <v>53</v>
      </c>
      <c r="G8" s="19" t="s">
        <v>52</v>
      </c>
      <c r="H8" s="244"/>
    </row>
    <row r="9" spans="1:8" ht="15" x14ac:dyDescent="0.2">
      <c r="A9" s="32">
        <v>1</v>
      </c>
      <c r="B9" s="33">
        <f>A9+1</f>
        <v>2</v>
      </c>
      <c r="C9" s="33">
        <f t="shared" ref="C9" si="0">B9+1</f>
        <v>3</v>
      </c>
      <c r="D9" s="33">
        <f t="shared" ref="D9" si="1">C9+1</f>
        <v>4</v>
      </c>
      <c r="E9" s="34">
        <f t="shared" ref="E9" si="2">D9+1</f>
        <v>5</v>
      </c>
      <c r="F9" s="33">
        <f t="shared" ref="F9:H9" si="3">E9+1</f>
        <v>6</v>
      </c>
      <c r="G9" s="33">
        <f t="shared" si="3"/>
        <v>7</v>
      </c>
      <c r="H9" s="34">
        <f t="shared" si="3"/>
        <v>8</v>
      </c>
    </row>
    <row r="10" spans="1:8" ht="18.75" customHeight="1" x14ac:dyDescent="0.25">
      <c r="A10" s="14">
        <v>1</v>
      </c>
      <c r="B10" s="114" t="s">
        <v>76</v>
      </c>
      <c r="C10" s="15"/>
      <c r="D10" s="15"/>
      <c r="E10" s="35"/>
      <c r="F10" s="15"/>
      <c r="G10" s="15"/>
      <c r="H10" s="35"/>
    </row>
    <row r="11" spans="1:8" ht="14.25" customHeight="1" x14ac:dyDescent="0.25">
      <c r="A11" s="16"/>
      <c r="B11" s="105" t="s">
        <v>1</v>
      </c>
      <c r="C11" s="17"/>
      <c r="D11" s="17"/>
      <c r="E11" s="238" t="s">
        <v>85</v>
      </c>
      <c r="F11" s="17"/>
      <c r="G11" s="17"/>
      <c r="H11" s="238" t="s">
        <v>172</v>
      </c>
    </row>
    <row r="12" spans="1:8" ht="14.25" customHeight="1" x14ac:dyDescent="0.2">
      <c r="A12" s="36"/>
      <c r="B12" s="100" t="s">
        <v>50</v>
      </c>
      <c r="C12" s="164">
        <v>4.18</v>
      </c>
      <c r="D12" s="164">
        <v>4.38</v>
      </c>
      <c r="E12" s="235"/>
      <c r="F12" s="26">
        <v>4.38</v>
      </c>
      <c r="G12" s="26">
        <v>4.51</v>
      </c>
      <c r="H12" s="235"/>
    </row>
    <row r="13" spans="1:8" ht="14.25" customHeight="1" x14ac:dyDescent="0.25">
      <c r="A13" s="37"/>
      <c r="B13" s="106" t="s">
        <v>43</v>
      </c>
      <c r="C13" s="29"/>
      <c r="D13" s="29"/>
      <c r="E13" s="235"/>
      <c r="F13" s="29"/>
      <c r="G13" s="29"/>
      <c r="H13" s="235"/>
    </row>
    <row r="14" spans="1:8" ht="14.25" customHeight="1" x14ac:dyDescent="0.2">
      <c r="A14" s="38"/>
      <c r="B14" s="100" t="s">
        <v>50</v>
      </c>
      <c r="C14" s="164">
        <v>6.02</v>
      </c>
      <c r="D14" s="164">
        <v>6.31</v>
      </c>
      <c r="E14" s="239"/>
      <c r="F14" s="26">
        <v>6.31</v>
      </c>
      <c r="G14" s="26">
        <v>6.5</v>
      </c>
      <c r="H14" s="239"/>
    </row>
    <row r="15" spans="1:8" ht="14.25" customHeight="1" x14ac:dyDescent="0.2">
      <c r="A15" s="39"/>
      <c r="B15" s="100" t="s">
        <v>51</v>
      </c>
      <c r="C15" s="164">
        <v>13.53</v>
      </c>
      <c r="D15" s="164">
        <v>14.19</v>
      </c>
      <c r="E15" s="116" t="s">
        <v>86</v>
      </c>
      <c r="F15" s="26"/>
      <c r="G15" s="26"/>
      <c r="H15" s="116"/>
    </row>
    <row r="16" spans="1:8" ht="14.25" customHeight="1" x14ac:dyDescent="0.2">
      <c r="A16" s="39"/>
      <c r="B16" s="100"/>
      <c r="C16" s="164"/>
      <c r="D16" s="164"/>
      <c r="E16" s="115"/>
      <c r="F16" s="26"/>
      <c r="G16" s="26"/>
      <c r="H16" s="115"/>
    </row>
    <row r="17" spans="1:8" ht="14.25" customHeight="1" x14ac:dyDescent="0.25">
      <c r="A17" s="7">
        <v>2</v>
      </c>
      <c r="B17" s="98" t="s">
        <v>47</v>
      </c>
      <c r="C17" s="15"/>
      <c r="D17" s="15"/>
      <c r="E17" s="15"/>
      <c r="F17" s="15"/>
      <c r="G17" s="15"/>
      <c r="H17" s="15"/>
    </row>
    <row r="18" spans="1:8" s="2" customFormat="1" ht="14.25" customHeight="1" x14ac:dyDescent="0.2">
      <c r="A18" s="41"/>
      <c r="B18" s="99" t="s">
        <v>40</v>
      </c>
      <c r="C18" s="24"/>
      <c r="D18" s="24"/>
      <c r="E18" s="77"/>
      <c r="F18" s="24"/>
      <c r="G18" s="24"/>
      <c r="H18" s="77"/>
    </row>
    <row r="19" spans="1:8" ht="38.25" customHeight="1" x14ac:dyDescent="0.2">
      <c r="A19" s="37"/>
      <c r="B19" s="100" t="s">
        <v>50</v>
      </c>
      <c r="C19" s="164">
        <v>14.82</v>
      </c>
      <c r="D19" s="164">
        <v>15.55</v>
      </c>
      <c r="E19" s="159" t="s">
        <v>89</v>
      </c>
      <c r="F19" s="26">
        <v>15.55</v>
      </c>
      <c r="G19" s="26">
        <v>16.02</v>
      </c>
      <c r="H19" s="225" t="s">
        <v>154</v>
      </c>
    </row>
    <row r="20" spans="1:8" ht="14.25" customHeight="1" x14ac:dyDescent="0.2">
      <c r="A20" s="37"/>
      <c r="B20" s="100" t="s">
        <v>51</v>
      </c>
      <c r="C20" s="29">
        <v>15.26</v>
      </c>
      <c r="D20" s="29">
        <v>16.010000000000002</v>
      </c>
      <c r="E20" s="29" t="s">
        <v>86</v>
      </c>
      <c r="F20" s="29"/>
      <c r="G20" s="29"/>
      <c r="H20" s="29"/>
    </row>
    <row r="21" spans="1:8" s="2" customFormat="1" ht="14.25" customHeight="1" x14ac:dyDescent="0.2">
      <c r="A21" s="42"/>
      <c r="B21" s="101" t="s">
        <v>2</v>
      </c>
      <c r="C21" s="29"/>
      <c r="D21" s="29"/>
      <c r="E21" s="29"/>
      <c r="F21" s="29"/>
      <c r="G21" s="29"/>
      <c r="H21" s="207"/>
    </row>
    <row r="22" spans="1:8" ht="30" x14ac:dyDescent="0.2">
      <c r="A22" s="37"/>
      <c r="B22" s="100" t="s">
        <v>50</v>
      </c>
      <c r="C22" s="164">
        <v>18.27</v>
      </c>
      <c r="D22" s="164">
        <v>19.170000000000002</v>
      </c>
      <c r="E22" s="202" t="s">
        <v>128</v>
      </c>
      <c r="F22" s="208">
        <v>19.170000000000002</v>
      </c>
      <c r="G22" s="208">
        <v>19.75</v>
      </c>
      <c r="H22" s="202" t="s">
        <v>174</v>
      </c>
    </row>
    <row r="23" spans="1:8" s="2" customFormat="1" ht="14.25" customHeight="1" x14ac:dyDescent="0.2">
      <c r="A23" s="42"/>
      <c r="B23" s="101" t="s">
        <v>5</v>
      </c>
      <c r="C23" s="29"/>
      <c r="D23" s="29"/>
      <c r="E23" s="29"/>
      <c r="F23" s="29"/>
      <c r="G23" s="29"/>
      <c r="H23" s="29"/>
    </row>
    <row r="24" spans="1:8" ht="45" x14ac:dyDescent="0.2">
      <c r="A24" s="37"/>
      <c r="B24" s="100" t="s">
        <v>173</v>
      </c>
      <c r="C24" s="164">
        <v>16.38</v>
      </c>
      <c r="D24" s="164">
        <v>17.18</v>
      </c>
      <c r="E24" s="290" t="s">
        <v>176</v>
      </c>
      <c r="F24" s="26">
        <v>17.18</v>
      </c>
      <c r="G24" s="26">
        <v>17.7</v>
      </c>
      <c r="H24" s="202" t="s">
        <v>175</v>
      </c>
    </row>
    <row r="25" spans="1:8" ht="14.25" customHeight="1" x14ac:dyDescent="0.2">
      <c r="A25" s="36"/>
      <c r="B25" s="99" t="s">
        <v>6</v>
      </c>
      <c r="C25" s="164"/>
      <c r="D25" s="164"/>
      <c r="E25" s="230" t="s">
        <v>86</v>
      </c>
      <c r="F25" s="26"/>
      <c r="G25" s="26"/>
      <c r="H25" s="289"/>
    </row>
    <row r="26" spans="1:8" s="2" customFormat="1" ht="14.25" customHeight="1" x14ac:dyDescent="0.2">
      <c r="A26" s="42"/>
      <c r="B26" s="100" t="s">
        <v>51</v>
      </c>
      <c r="C26" s="164">
        <v>21.88</v>
      </c>
      <c r="D26" s="164">
        <v>22.95</v>
      </c>
      <c r="E26" s="231"/>
      <c r="F26" s="26"/>
      <c r="G26" s="26"/>
      <c r="H26" s="289"/>
    </row>
    <row r="27" spans="1:8" s="2" customFormat="1" ht="14.25" customHeight="1" x14ac:dyDescent="0.2">
      <c r="A27" s="42"/>
      <c r="B27" s="101" t="s">
        <v>7</v>
      </c>
      <c r="C27" s="29"/>
      <c r="D27" s="29"/>
      <c r="E27" s="231"/>
      <c r="F27" s="29"/>
      <c r="G27" s="29"/>
      <c r="H27" s="289"/>
    </row>
    <row r="28" spans="1:8" s="2" customFormat="1" ht="14.25" customHeight="1" x14ac:dyDescent="0.2">
      <c r="A28" s="42"/>
      <c r="B28" s="100" t="s">
        <v>51</v>
      </c>
      <c r="C28" s="164">
        <v>32.26</v>
      </c>
      <c r="D28" s="164">
        <v>33.840000000000003</v>
      </c>
      <c r="E28" s="231"/>
      <c r="F28" s="220"/>
      <c r="G28" s="220"/>
      <c r="H28" s="289"/>
    </row>
    <row r="29" spans="1:8" ht="18.75" customHeight="1" x14ac:dyDescent="0.2">
      <c r="A29" s="37"/>
      <c r="B29" s="101" t="s">
        <v>10</v>
      </c>
      <c r="C29" s="29"/>
      <c r="D29" s="29"/>
      <c r="E29" s="236" t="s">
        <v>89</v>
      </c>
      <c r="F29" s="29"/>
      <c r="G29" s="29"/>
      <c r="H29" s="236" t="s">
        <v>154</v>
      </c>
    </row>
    <row r="30" spans="1:8" s="2" customFormat="1" ht="21.75" customHeight="1" x14ac:dyDescent="0.2">
      <c r="A30" s="42"/>
      <c r="B30" s="100" t="s">
        <v>50</v>
      </c>
      <c r="C30" s="164">
        <v>12.61</v>
      </c>
      <c r="D30" s="164">
        <v>13.23</v>
      </c>
      <c r="E30" s="239"/>
      <c r="F30" s="221">
        <v>13.23</v>
      </c>
      <c r="G30" s="221">
        <v>13.63</v>
      </c>
      <c r="H30" s="239"/>
    </row>
    <row r="31" spans="1:8" s="2" customFormat="1" ht="14.25" customHeight="1" x14ac:dyDescent="0.2">
      <c r="A31" s="42"/>
      <c r="B31" s="101" t="s">
        <v>11</v>
      </c>
      <c r="C31" s="30"/>
      <c r="D31" s="30"/>
      <c r="E31" s="230" t="s">
        <v>86</v>
      </c>
      <c r="F31" s="30"/>
      <c r="G31" s="30"/>
      <c r="H31" s="230"/>
    </row>
    <row r="32" spans="1:8" s="2" customFormat="1" ht="14.25" customHeight="1" x14ac:dyDescent="0.2">
      <c r="A32" s="42"/>
      <c r="B32" s="100" t="s">
        <v>51</v>
      </c>
      <c r="C32" s="164">
        <v>44.37</v>
      </c>
      <c r="D32" s="164">
        <v>46.54</v>
      </c>
      <c r="E32" s="231"/>
      <c r="F32" s="26"/>
      <c r="G32" s="26"/>
      <c r="H32" s="231"/>
    </row>
    <row r="33" spans="1:8" s="2" customFormat="1" ht="14.25" customHeight="1" x14ac:dyDescent="0.2">
      <c r="A33" s="42"/>
      <c r="B33" s="101" t="s">
        <v>12</v>
      </c>
      <c r="C33" s="30"/>
      <c r="D33" s="30"/>
      <c r="E33" s="231"/>
      <c r="F33" s="30"/>
      <c r="G33" s="30"/>
      <c r="H33" s="231"/>
    </row>
    <row r="34" spans="1:8" s="2" customFormat="1" ht="14.25" customHeight="1" x14ac:dyDescent="0.2">
      <c r="A34" s="42"/>
      <c r="B34" s="100" t="s">
        <v>51</v>
      </c>
      <c r="C34" s="164">
        <v>29.38</v>
      </c>
      <c r="D34" s="164">
        <v>30.82</v>
      </c>
      <c r="E34" s="231"/>
      <c r="F34" s="26"/>
      <c r="G34" s="26"/>
      <c r="H34" s="231"/>
    </row>
    <row r="35" spans="1:8" s="2" customFormat="1" ht="14.25" customHeight="1" x14ac:dyDescent="0.2">
      <c r="A35" s="42"/>
      <c r="B35" s="101" t="s">
        <v>13</v>
      </c>
      <c r="C35" s="30"/>
      <c r="D35" s="30"/>
      <c r="E35" s="231"/>
      <c r="F35" s="30"/>
      <c r="G35" s="30"/>
      <c r="H35" s="231"/>
    </row>
    <row r="36" spans="1:8" s="2" customFormat="1" ht="14.25" customHeight="1" x14ac:dyDescent="0.2">
      <c r="A36" s="43"/>
      <c r="B36" s="100" t="s">
        <v>51</v>
      </c>
      <c r="C36" s="164">
        <v>71.59</v>
      </c>
      <c r="D36" s="164">
        <v>75.099999999999994</v>
      </c>
      <c r="E36" s="257"/>
      <c r="F36" s="26"/>
      <c r="G36" s="26"/>
      <c r="H36" s="257"/>
    </row>
    <row r="37" spans="1:8" s="2" customFormat="1" ht="14.25" customHeight="1" x14ac:dyDescent="0.25">
      <c r="A37" s="7">
        <v>3</v>
      </c>
      <c r="B37" s="98" t="s">
        <v>48</v>
      </c>
      <c r="C37" s="44"/>
      <c r="D37" s="44"/>
      <c r="E37" s="15"/>
      <c r="F37" s="44"/>
      <c r="G37" s="44"/>
      <c r="H37" s="15"/>
    </row>
    <row r="38" spans="1:8" s="2" customFormat="1" ht="14.25" customHeight="1" x14ac:dyDescent="0.2">
      <c r="A38" s="41"/>
      <c r="B38" s="99" t="s">
        <v>35</v>
      </c>
      <c r="C38" s="30"/>
      <c r="D38" s="30"/>
      <c r="E38" s="107"/>
      <c r="F38" s="30"/>
      <c r="G38" s="30"/>
      <c r="H38" s="107"/>
    </row>
    <row r="39" spans="1:8" s="2" customFormat="1" ht="34.5" customHeight="1" x14ac:dyDescent="0.2">
      <c r="A39" s="41"/>
      <c r="B39" s="100" t="s">
        <v>50</v>
      </c>
      <c r="C39" s="164">
        <v>12.61</v>
      </c>
      <c r="D39" s="164">
        <v>13.23</v>
      </c>
      <c r="E39" s="165" t="s">
        <v>92</v>
      </c>
      <c r="F39" s="26">
        <v>13.23</v>
      </c>
      <c r="G39" s="26">
        <v>13.63</v>
      </c>
      <c r="H39" s="223" t="s">
        <v>156</v>
      </c>
    </row>
    <row r="40" spans="1:8" s="2" customFormat="1" ht="14.25" customHeight="1" x14ac:dyDescent="0.2">
      <c r="A40" s="41"/>
      <c r="B40" s="100" t="s">
        <v>51</v>
      </c>
      <c r="C40" s="164">
        <v>64.33</v>
      </c>
      <c r="D40" s="164">
        <v>67.48</v>
      </c>
      <c r="E40" s="29" t="s">
        <v>86</v>
      </c>
      <c r="F40" s="26"/>
      <c r="G40" s="26"/>
      <c r="H40" s="29"/>
    </row>
    <row r="41" spans="1:8" s="2" customFormat="1" ht="14.25" customHeight="1" x14ac:dyDescent="0.2">
      <c r="A41" s="41"/>
      <c r="B41" s="99" t="s">
        <v>37</v>
      </c>
      <c r="C41" s="30"/>
      <c r="D41" s="30"/>
      <c r="E41" s="83"/>
      <c r="F41" s="30"/>
      <c r="G41" s="30"/>
      <c r="H41" s="83"/>
    </row>
    <row r="42" spans="1:8" s="2" customFormat="1" ht="40.5" customHeight="1" x14ac:dyDescent="0.2">
      <c r="A42" s="41"/>
      <c r="B42" s="100" t="s">
        <v>50</v>
      </c>
      <c r="C42" s="164">
        <v>20.94</v>
      </c>
      <c r="D42" s="164">
        <v>21.97</v>
      </c>
      <c r="E42" s="165" t="s">
        <v>92</v>
      </c>
      <c r="F42" s="26">
        <v>21.97</v>
      </c>
      <c r="G42" s="26">
        <v>22.63</v>
      </c>
      <c r="H42" s="223" t="s">
        <v>156</v>
      </c>
    </row>
    <row r="43" spans="1:8" s="2" customFormat="1" ht="14.25" customHeight="1" x14ac:dyDescent="0.2">
      <c r="A43" s="41"/>
      <c r="B43" s="100" t="s">
        <v>51</v>
      </c>
      <c r="C43" s="164">
        <v>20.94</v>
      </c>
      <c r="D43" s="164">
        <v>21.97</v>
      </c>
      <c r="E43" s="236" t="s">
        <v>86</v>
      </c>
      <c r="F43" s="26"/>
      <c r="G43" s="26"/>
      <c r="H43" s="236"/>
    </row>
    <row r="44" spans="1:8" s="2" customFormat="1" ht="14.25" customHeight="1" x14ac:dyDescent="0.2">
      <c r="A44" s="41"/>
      <c r="B44" s="99" t="s">
        <v>38</v>
      </c>
      <c r="C44" s="30"/>
      <c r="D44" s="30"/>
      <c r="E44" s="235"/>
      <c r="F44" s="30"/>
      <c r="G44" s="30"/>
      <c r="H44" s="235"/>
    </row>
    <row r="45" spans="1:8" s="2" customFormat="1" ht="14.25" customHeight="1" x14ac:dyDescent="0.2">
      <c r="A45" s="41"/>
      <c r="B45" s="100" t="s">
        <v>51</v>
      </c>
      <c r="C45" s="164">
        <v>14.76</v>
      </c>
      <c r="D45" s="164">
        <v>15.48</v>
      </c>
      <c r="E45" s="235"/>
      <c r="F45" s="26"/>
      <c r="G45" s="26"/>
      <c r="H45" s="235"/>
    </row>
    <row r="46" spans="1:8" s="2" customFormat="1" ht="14.25" customHeight="1" x14ac:dyDescent="0.2">
      <c r="A46" s="42"/>
      <c r="B46" s="101" t="s">
        <v>36</v>
      </c>
      <c r="C46" s="30"/>
      <c r="D46" s="30"/>
      <c r="E46" s="235"/>
      <c r="F46" s="30"/>
      <c r="G46" s="30"/>
      <c r="H46" s="235"/>
    </row>
    <row r="47" spans="1:8" s="2" customFormat="1" ht="14.25" customHeight="1" x14ac:dyDescent="0.2">
      <c r="A47" s="42"/>
      <c r="B47" s="100" t="s">
        <v>51</v>
      </c>
      <c r="C47" s="164">
        <v>15.51</v>
      </c>
      <c r="D47" s="164">
        <v>16.27</v>
      </c>
      <c r="E47" s="235"/>
      <c r="F47" s="26"/>
      <c r="G47" s="26"/>
      <c r="H47" s="235"/>
    </row>
    <row r="48" spans="1:8" s="2" customFormat="1" ht="14.25" customHeight="1" x14ac:dyDescent="0.2">
      <c r="A48" s="42"/>
      <c r="B48" s="101" t="s">
        <v>39</v>
      </c>
      <c r="C48" s="30"/>
      <c r="D48" s="30"/>
      <c r="E48" s="235"/>
      <c r="F48" s="30"/>
      <c r="G48" s="30"/>
      <c r="H48" s="235"/>
    </row>
    <row r="49" spans="1:8" s="2" customFormat="1" ht="14.25" customHeight="1" x14ac:dyDescent="0.2">
      <c r="A49" s="42"/>
      <c r="B49" s="100" t="s">
        <v>51</v>
      </c>
      <c r="C49" s="164">
        <v>17.11</v>
      </c>
      <c r="D49" s="164">
        <v>17.95</v>
      </c>
      <c r="E49" s="235"/>
      <c r="F49" s="26"/>
      <c r="G49" s="26"/>
      <c r="H49" s="235"/>
    </row>
    <row r="50" spans="1:8" s="2" customFormat="1" ht="14.25" customHeight="1" x14ac:dyDescent="0.2">
      <c r="A50" s="42"/>
      <c r="B50" s="101" t="s">
        <v>41</v>
      </c>
      <c r="C50" s="30"/>
      <c r="D50" s="30"/>
      <c r="E50" s="235"/>
      <c r="F50" s="30"/>
      <c r="G50" s="30"/>
      <c r="H50" s="235"/>
    </row>
    <row r="51" spans="1:8" s="2" customFormat="1" ht="14.25" customHeight="1" x14ac:dyDescent="0.2">
      <c r="A51" s="42"/>
      <c r="B51" s="100" t="s">
        <v>51</v>
      </c>
      <c r="C51" s="164">
        <v>24.07</v>
      </c>
      <c r="D51" s="164">
        <v>25.25</v>
      </c>
      <c r="E51" s="237"/>
      <c r="F51" s="26"/>
      <c r="G51" s="26"/>
      <c r="H51" s="237"/>
    </row>
    <row r="52" spans="1:8" ht="17.25" customHeight="1" x14ac:dyDescent="0.25">
      <c r="A52" s="7">
        <v>4</v>
      </c>
      <c r="B52" s="5" t="s">
        <v>77</v>
      </c>
      <c r="C52" s="44"/>
      <c r="D52" s="44"/>
      <c r="E52" s="59"/>
      <c r="F52" s="44"/>
      <c r="G52" s="44"/>
      <c r="H52" s="59"/>
    </row>
    <row r="53" spans="1:8" ht="14.25" customHeight="1" x14ac:dyDescent="0.2">
      <c r="A53" s="36"/>
      <c r="B53" s="99" t="s">
        <v>14</v>
      </c>
      <c r="C53" s="168"/>
      <c r="D53" s="168"/>
      <c r="E53" s="82"/>
      <c r="F53" s="23"/>
      <c r="G53" s="23"/>
      <c r="H53" s="82"/>
    </row>
    <row r="54" spans="1:8" s="2" customFormat="1" ht="14.25" customHeight="1" x14ac:dyDescent="0.2">
      <c r="A54" s="42"/>
      <c r="B54" s="100" t="s">
        <v>51</v>
      </c>
      <c r="C54" s="164">
        <v>168.1</v>
      </c>
      <c r="D54" s="164">
        <v>176.34</v>
      </c>
      <c r="E54" s="258" t="s">
        <v>101</v>
      </c>
      <c r="F54" s="26"/>
      <c r="G54" s="26"/>
      <c r="H54" s="258"/>
    </row>
    <row r="55" spans="1:8" s="2" customFormat="1" ht="14.25" customHeight="1" x14ac:dyDescent="0.2">
      <c r="A55" s="42"/>
      <c r="B55" s="101" t="s">
        <v>15</v>
      </c>
      <c r="C55" s="30"/>
      <c r="D55" s="30"/>
      <c r="E55" s="259"/>
      <c r="F55" s="30"/>
      <c r="G55" s="30"/>
      <c r="H55" s="259"/>
    </row>
    <row r="56" spans="1:8" s="2" customFormat="1" ht="14.25" customHeight="1" x14ac:dyDescent="0.2">
      <c r="A56" s="42"/>
      <c r="B56" s="100" t="s">
        <v>51</v>
      </c>
      <c r="C56" s="164">
        <v>14.09</v>
      </c>
      <c r="D56" s="164">
        <v>14.78</v>
      </c>
      <c r="E56" s="259"/>
      <c r="F56" s="26"/>
      <c r="G56" s="26"/>
      <c r="H56" s="259"/>
    </row>
    <row r="57" spans="1:8" s="2" customFormat="1" ht="14.25" customHeight="1" x14ac:dyDescent="0.2">
      <c r="A57" s="42"/>
      <c r="B57" s="101" t="s">
        <v>17</v>
      </c>
      <c r="C57" s="30"/>
      <c r="D57" s="30"/>
      <c r="E57" s="259"/>
      <c r="F57" s="30"/>
      <c r="G57" s="30"/>
      <c r="H57" s="259"/>
    </row>
    <row r="58" spans="1:8" ht="14.25" customHeight="1" x14ac:dyDescent="0.2">
      <c r="A58" s="37"/>
      <c r="B58" s="100" t="s">
        <v>51</v>
      </c>
      <c r="C58" s="164">
        <v>14.96</v>
      </c>
      <c r="D58" s="164">
        <v>15.69</v>
      </c>
      <c r="E58" s="259"/>
      <c r="F58" s="26"/>
      <c r="G58" s="26"/>
      <c r="H58" s="259"/>
    </row>
    <row r="59" spans="1:8" s="2" customFormat="1" ht="14.25" customHeight="1" x14ac:dyDescent="0.2">
      <c r="A59" s="42"/>
      <c r="B59" s="101" t="s">
        <v>18</v>
      </c>
      <c r="C59" s="30"/>
      <c r="D59" s="30"/>
      <c r="E59" s="259"/>
      <c r="F59" s="30"/>
      <c r="G59" s="30"/>
      <c r="H59" s="259"/>
    </row>
    <row r="60" spans="1:8" ht="14.25" customHeight="1" x14ac:dyDescent="0.2">
      <c r="A60" s="38"/>
      <c r="B60" s="100" t="s">
        <v>51</v>
      </c>
      <c r="C60" s="164">
        <v>25.17</v>
      </c>
      <c r="D60" s="164">
        <v>26.4</v>
      </c>
      <c r="E60" s="259"/>
      <c r="F60" s="26"/>
      <c r="G60" s="26"/>
      <c r="H60" s="259"/>
    </row>
    <row r="61" spans="1:8" ht="14.25" customHeight="1" x14ac:dyDescent="0.2">
      <c r="A61" s="42"/>
      <c r="B61" s="101" t="s">
        <v>46</v>
      </c>
      <c r="C61" s="29"/>
      <c r="D61" s="29"/>
      <c r="E61" s="108"/>
      <c r="F61" s="29"/>
      <c r="G61" s="29"/>
      <c r="H61" s="108"/>
    </row>
    <row r="62" spans="1:8" ht="37.5" customHeight="1" x14ac:dyDescent="0.2">
      <c r="A62" s="37"/>
      <c r="B62" s="100" t="s">
        <v>50</v>
      </c>
      <c r="C62" s="164">
        <v>17.760000000000002</v>
      </c>
      <c r="D62" s="164">
        <v>18.63</v>
      </c>
      <c r="E62" s="25" t="s">
        <v>100</v>
      </c>
      <c r="F62" s="26">
        <v>18.63</v>
      </c>
      <c r="G62" s="26">
        <v>19.190000000000001</v>
      </c>
      <c r="H62" s="25" t="s">
        <v>167</v>
      </c>
    </row>
    <row r="63" spans="1:8" ht="17.25" hidden="1" customHeight="1" x14ac:dyDescent="0.2">
      <c r="A63" s="37"/>
      <c r="B63" s="100" t="s">
        <v>51</v>
      </c>
      <c r="C63" s="164">
        <v>0</v>
      </c>
      <c r="D63" s="164"/>
      <c r="E63" s="83" t="s">
        <v>75</v>
      </c>
      <c r="F63" s="26"/>
      <c r="G63" s="26">
        <v>0</v>
      </c>
      <c r="H63" s="83"/>
    </row>
    <row r="64" spans="1:8" ht="14.25" customHeight="1" x14ac:dyDescent="0.2">
      <c r="A64" s="42"/>
      <c r="B64" s="101" t="s">
        <v>45</v>
      </c>
      <c r="C64" s="164"/>
      <c r="D64" s="164"/>
      <c r="E64" s="167"/>
      <c r="F64" s="26"/>
      <c r="G64" s="26"/>
      <c r="H64" s="40"/>
    </row>
    <row r="65" spans="1:8" ht="36" customHeight="1" x14ac:dyDescent="0.2">
      <c r="A65" s="37"/>
      <c r="B65" s="100" t="s">
        <v>50</v>
      </c>
      <c r="C65" s="164">
        <v>20.59</v>
      </c>
      <c r="D65" s="164">
        <v>21.6</v>
      </c>
      <c r="E65" s="25" t="s">
        <v>100</v>
      </c>
      <c r="F65" s="26">
        <v>21.6</v>
      </c>
      <c r="G65" s="26">
        <v>22.25</v>
      </c>
      <c r="H65" s="25" t="s">
        <v>167</v>
      </c>
    </row>
    <row r="66" spans="1:8" ht="18" customHeight="1" x14ac:dyDescent="0.2">
      <c r="A66" s="37"/>
      <c r="B66" s="100" t="s">
        <v>51</v>
      </c>
      <c r="C66" s="164">
        <v>22.22</v>
      </c>
      <c r="D66" s="164">
        <v>23.31</v>
      </c>
      <c r="E66" s="160" t="s">
        <v>86</v>
      </c>
      <c r="F66" s="26"/>
      <c r="G66" s="26"/>
      <c r="H66" s="81"/>
    </row>
    <row r="67" spans="1:8" ht="36" customHeight="1" x14ac:dyDescent="0.25">
      <c r="A67" s="7">
        <v>5</v>
      </c>
      <c r="B67" s="5" t="s">
        <v>78</v>
      </c>
      <c r="C67" s="44"/>
      <c r="D67" s="44"/>
      <c r="E67" s="15"/>
      <c r="F67" s="44"/>
      <c r="G67" s="44"/>
      <c r="H67" s="15"/>
    </row>
    <row r="68" spans="1:8" ht="14.25" customHeight="1" x14ac:dyDescent="0.2">
      <c r="A68" s="36"/>
      <c r="B68" s="99" t="s">
        <v>19</v>
      </c>
      <c r="C68" s="46"/>
      <c r="D68" s="46"/>
      <c r="E68" s="238" t="s">
        <v>89</v>
      </c>
      <c r="F68" s="46"/>
      <c r="G68" s="46"/>
      <c r="H68" s="238" t="s">
        <v>154</v>
      </c>
    </row>
    <row r="69" spans="1:8" s="2" customFormat="1" ht="19.5" customHeight="1" x14ac:dyDescent="0.2">
      <c r="A69" s="42"/>
      <c r="B69" s="100" t="s">
        <v>50</v>
      </c>
      <c r="C69" s="164">
        <v>9.74</v>
      </c>
      <c r="D69" s="164">
        <v>10.220000000000001</v>
      </c>
      <c r="E69" s="235"/>
      <c r="F69" s="26">
        <v>10.220000000000001</v>
      </c>
      <c r="G69" s="26">
        <v>10.53</v>
      </c>
      <c r="H69" s="235"/>
    </row>
    <row r="70" spans="1:8" s="2" customFormat="1" ht="14.25" customHeight="1" x14ac:dyDescent="0.2">
      <c r="A70" s="42"/>
      <c r="B70" s="101" t="s">
        <v>20</v>
      </c>
      <c r="C70" s="30"/>
      <c r="D70" s="30"/>
      <c r="E70" s="230" t="s">
        <v>86</v>
      </c>
      <c r="F70" s="30"/>
      <c r="G70" s="30"/>
      <c r="H70" s="230"/>
    </row>
    <row r="71" spans="1:8" ht="14.25" customHeight="1" x14ac:dyDescent="0.2">
      <c r="A71" s="37"/>
      <c r="B71" s="100" t="s">
        <v>51</v>
      </c>
      <c r="C71" s="148">
        <v>35.65</v>
      </c>
      <c r="D71" s="164">
        <v>37.4</v>
      </c>
      <c r="E71" s="231"/>
      <c r="F71" s="148"/>
      <c r="G71" s="26"/>
      <c r="H71" s="231"/>
    </row>
    <row r="72" spans="1:8" s="2" customFormat="1" ht="14.25" customHeight="1" x14ac:dyDescent="0.2">
      <c r="A72" s="42"/>
      <c r="B72" s="101" t="s">
        <v>21</v>
      </c>
      <c r="C72" s="149"/>
      <c r="D72" s="30"/>
      <c r="E72" s="231"/>
      <c r="F72" s="149"/>
      <c r="G72" s="30"/>
      <c r="H72" s="231"/>
    </row>
    <row r="73" spans="1:8" ht="14.25" customHeight="1" x14ac:dyDescent="0.2">
      <c r="A73" s="37"/>
      <c r="B73" s="100" t="s">
        <v>51</v>
      </c>
      <c r="C73" s="148">
        <v>66.75</v>
      </c>
      <c r="D73" s="164">
        <v>70.02</v>
      </c>
      <c r="E73" s="231"/>
      <c r="F73" s="148"/>
      <c r="G73" s="26"/>
      <c r="H73" s="231"/>
    </row>
    <row r="74" spans="1:8" s="2" customFormat="1" ht="14.25" customHeight="1" x14ac:dyDescent="0.2">
      <c r="A74" s="42"/>
      <c r="B74" s="101" t="s">
        <v>22</v>
      </c>
      <c r="C74" s="149"/>
      <c r="D74" s="30"/>
      <c r="E74" s="231"/>
      <c r="F74" s="149"/>
      <c r="G74" s="30"/>
      <c r="H74" s="231"/>
    </row>
    <row r="75" spans="1:8" ht="14.25" customHeight="1" x14ac:dyDescent="0.2">
      <c r="A75" s="37"/>
      <c r="B75" s="100" t="s">
        <v>51</v>
      </c>
      <c r="C75" s="148">
        <v>40.22</v>
      </c>
      <c r="D75" s="164">
        <v>42.19</v>
      </c>
      <c r="E75" s="232"/>
      <c r="F75" s="148"/>
      <c r="G75" s="26"/>
      <c r="H75" s="232"/>
    </row>
    <row r="76" spans="1:8" s="2" customFormat="1" ht="14.25" customHeight="1" x14ac:dyDescent="0.2">
      <c r="A76" s="42"/>
      <c r="B76" s="101" t="s">
        <v>24</v>
      </c>
      <c r="C76" s="30"/>
      <c r="D76" s="30"/>
      <c r="E76" s="30"/>
      <c r="F76" s="30"/>
      <c r="G76" s="30"/>
      <c r="H76" s="30"/>
    </row>
    <row r="77" spans="1:8" ht="14.25" customHeight="1" x14ac:dyDescent="0.2">
      <c r="A77" s="38"/>
      <c r="B77" s="100" t="s">
        <v>51</v>
      </c>
      <c r="C77" s="164" t="s">
        <v>81</v>
      </c>
      <c r="D77" s="164" t="s">
        <v>81</v>
      </c>
      <c r="E77" s="164"/>
      <c r="F77" s="26"/>
      <c r="G77" s="26"/>
      <c r="H77" s="26"/>
    </row>
    <row r="78" spans="1:8" ht="14.25" customHeight="1" x14ac:dyDescent="0.2">
      <c r="A78" s="39"/>
      <c r="B78" s="101" t="s">
        <v>74</v>
      </c>
      <c r="C78" s="164"/>
      <c r="D78" s="164"/>
      <c r="E78" s="164"/>
      <c r="F78" s="26"/>
      <c r="G78" s="26"/>
      <c r="H78" s="26"/>
    </row>
    <row r="79" spans="1:8" ht="14.25" customHeight="1" x14ac:dyDescent="0.2">
      <c r="A79" s="39"/>
      <c r="B79" s="100" t="s">
        <v>51</v>
      </c>
      <c r="C79" s="164" t="s">
        <v>81</v>
      </c>
      <c r="D79" s="164" t="s">
        <v>81</v>
      </c>
      <c r="E79" s="164"/>
      <c r="F79" s="26"/>
      <c r="G79" s="26"/>
      <c r="H79" s="26"/>
    </row>
    <row r="80" spans="1:8" ht="19.5" customHeight="1" x14ac:dyDescent="0.25">
      <c r="A80" s="7">
        <v>6</v>
      </c>
      <c r="B80" s="5" t="s">
        <v>80</v>
      </c>
      <c r="C80" s="44"/>
      <c r="D80" s="44"/>
      <c r="E80" s="15"/>
      <c r="F80" s="44"/>
      <c r="G80" s="44"/>
      <c r="H80" s="15"/>
    </row>
    <row r="81" spans="1:8" ht="14.25" customHeight="1" x14ac:dyDescent="0.2">
      <c r="A81" s="36"/>
      <c r="B81" s="99" t="s">
        <v>25</v>
      </c>
      <c r="C81" s="46"/>
      <c r="D81" s="46"/>
      <c r="E81" s="107"/>
      <c r="F81" s="46"/>
      <c r="G81" s="46"/>
      <c r="H81" s="107"/>
    </row>
    <row r="82" spans="1:8" s="2" customFormat="1" ht="32.25" customHeight="1" x14ac:dyDescent="0.2">
      <c r="A82" s="42"/>
      <c r="B82" s="100" t="s">
        <v>50</v>
      </c>
      <c r="C82" s="164">
        <v>14.68</v>
      </c>
      <c r="D82" s="164">
        <v>15.4</v>
      </c>
      <c r="E82" s="83" t="s">
        <v>95</v>
      </c>
      <c r="F82" s="26">
        <v>15.4</v>
      </c>
      <c r="G82" s="26">
        <v>15.86</v>
      </c>
      <c r="H82" s="83" t="s">
        <v>158</v>
      </c>
    </row>
    <row r="83" spans="1:8" s="2" customFormat="1" ht="14.25" customHeight="1" x14ac:dyDescent="0.2">
      <c r="A83" s="42"/>
      <c r="B83" s="101" t="s">
        <v>26</v>
      </c>
      <c r="C83" s="30"/>
      <c r="D83" s="30"/>
      <c r="E83" s="236" t="s">
        <v>86</v>
      </c>
      <c r="F83" s="30"/>
      <c r="G83" s="30"/>
      <c r="H83" s="236"/>
    </row>
    <row r="84" spans="1:8" s="2" customFormat="1" ht="14.25" customHeight="1" x14ac:dyDescent="0.2">
      <c r="A84" s="42"/>
      <c r="B84" s="100" t="s">
        <v>51</v>
      </c>
      <c r="C84" s="164">
        <v>41.26</v>
      </c>
      <c r="D84" s="164">
        <v>43.28</v>
      </c>
      <c r="E84" s="235"/>
      <c r="F84" s="26"/>
      <c r="G84" s="26"/>
      <c r="H84" s="235"/>
    </row>
    <row r="85" spans="1:8" s="2" customFormat="1" ht="14.25" customHeight="1" x14ac:dyDescent="0.2">
      <c r="A85" s="41"/>
      <c r="B85" s="99" t="s">
        <v>27</v>
      </c>
      <c r="C85" s="46"/>
      <c r="D85" s="46"/>
      <c r="E85" s="235"/>
      <c r="F85" s="46"/>
      <c r="G85" s="46"/>
      <c r="H85" s="235"/>
    </row>
    <row r="86" spans="1:8" ht="14.25" customHeight="1" x14ac:dyDescent="0.2">
      <c r="A86" s="37"/>
      <c r="B86" s="100" t="s">
        <v>51</v>
      </c>
      <c r="C86" s="164">
        <v>108.95</v>
      </c>
      <c r="D86" s="164">
        <v>114.29</v>
      </c>
      <c r="E86" s="237"/>
      <c r="F86" s="26"/>
      <c r="G86" s="26"/>
      <c r="H86" s="237"/>
    </row>
    <row r="87" spans="1:8" s="4" customFormat="1" ht="14.25" customHeight="1" x14ac:dyDescent="0.25">
      <c r="A87" s="7">
        <v>7</v>
      </c>
      <c r="B87" s="98" t="s">
        <v>49</v>
      </c>
      <c r="C87" s="44"/>
      <c r="D87" s="44"/>
      <c r="E87" s="15"/>
      <c r="F87" s="44"/>
      <c r="G87" s="44"/>
      <c r="H87" s="15"/>
    </row>
    <row r="88" spans="1:8" ht="14.25" customHeight="1" x14ac:dyDescent="0.2">
      <c r="A88" s="47"/>
      <c r="B88" s="102" t="s">
        <v>28</v>
      </c>
      <c r="C88" s="48"/>
      <c r="D88" s="48"/>
      <c r="E88" s="48"/>
      <c r="F88" s="48"/>
      <c r="G88" s="48"/>
      <c r="H88" s="48"/>
    </row>
    <row r="89" spans="1:8" s="2" customFormat="1" ht="14.25" customHeight="1" x14ac:dyDescent="0.2">
      <c r="A89" s="42"/>
      <c r="B89" s="100" t="s">
        <v>51</v>
      </c>
      <c r="C89" s="164">
        <v>15.12</v>
      </c>
      <c r="D89" s="164">
        <v>15.86</v>
      </c>
      <c r="E89" s="230" t="s">
        <v>86</v>
      </c>
      <c r="F89" s="206"/>
      <c r="G89" s="26"/>
      <c r="H89" s="230"/>
    </row>
    <row r="90" spans="1:8" s="2" customFormat="1" ht="14.25" customHeight="1" x14ac:dyDescent="0.2">
      <c r="A90" s="42"/>
      <c r="B90" s="101" t="s">
        <v>29</v>
      </c>
      <c r="C90" s="30"/>
      <c r="D90" s="30"/>
      <c r="E90" s="231"/>
      <c r="F90" s="30"/>
      <c r="G90" s="30"/>
      <c r="H90" s="231"/>
    </row>
    <row r="91" spans="1:8" ht="15.75" customHeight="1" x14ac:dyDescent="0.2">
      <c r="A91" s="37"/>
      <c r="B91" s="100" t="s">
        <v>51</v>
      </c>
      <c r="C91" s="164">
        <v>62.97</v>
      </c>
      <c r="D91" s="164">
        <v>66.06</v>
      </c>
      <c r="E91" s="232"/>
      <c r="F91" s="206"/>
      <c r="G91" s="26"/>
      <c r="H91" s="232"/>
    </row>
    <row r="92" spans="1:8" ht="14.25" customHeight="1" x14ac:dyDescent="0.2">
      <c r="A92" s="37"/>
      <c r="B92" s="101" t="s">
        <v>30</v>
      </c>
      <c r="C92" s="46"/>
      <c r="D92" s="46"/>
      <c r="E92" s="46"/>
      <c r="F92" s="46"/>
      <c r="G92" s="46"/>
      <c r="H92" s="46"/>
    </row>
    <row r="93" spans="1:8" ht="15.75" customHeight="1" x14ac:dyDescent="0.2">
      <c r="A93" s="37"/>
      <c r="B93" s="100" t="s">
        <v>51</v>
      </c>
      <c r="C93" s="164" t="s">
        <v>81</v>
      </c>
      <c r="D93" s="164" t="s">
        <v>81</v>
      </c>
      <c r="E93" s="164"/>
      <c r="F93" s="26"/>
      <c r="G93" s="26"/>
      <c r="H93" s="26"/>
    </row>
    <row r="94" spans="1:8" s="2" customFormat="1" ht="15.75" customHeight="1" x14ac:dyDescent="0.2">
      <c r="A94" s="42"/>
      <c r="B94" s="101" t="s">
        <v>31</v>
      </c>
      <c r="C94" s="30"/>
      <c r="D94" s="30"/>
      <c r="E94" s="30"/>
      <c r="F94" s="30"/>
      <c r="G94" s="30"/>
      <c r="H94" s="30"/>
    </row>
    <row r="95" spans="1:8" ht="15.75" customHeight="1" x14ac:dyDescent="0.2">
      <c r="A95" s="49"/>
      <c r="B95" s="103" t="s">
        <v>51</v>
      </c>
      <c r="C95" s="50" t="s">
        <v>87</v>
      </c>
      <c r="D95" s="50" t="s">
        <v>81</v>
      </c>
      <c r="E95" s="50"/>
      <c r="F95" s="50" t="s">
        <v>87</v>
      </c>
      <c r="G95" s="50" t="s">
        <v>81</v>
      </c>
      <c r="H95" s="50"/>
    </row>
    <row r="96" spans="1:8" ht="15.75" customHeight="1" x14ac:dyDescent="0.2">
      <c r="A96" s="75"/>
      <c r="B96" s="76"/>
      <c r="C96" s="78"/>
      <c r="D96" s="78"/>
      <c r="E96" s="79"/>
      <c r="F96" s="78"/>
      <c r="G96" s="78"/>
      <c r="H96" s="79"/>
    </row>
    <row r="97" spans="2:2" ht="15.75" customHeight="1" x14ac:dyDescent="0.2">
      <c r="B97" s="3"/>
    </row>
  </sheetData>
  <mergeCells count="31">
    <mergeCell ref="E31:E36"/>
    <mergeCell ref="E43:E51"/>
    <mergeCell ref="E54:E60"/>
    <mergeCell ref="E70:E75"/>
    <mergeCell ref="E25:E28"/>
    <mergeCell ref="E89:E91"/>
    <mergeCell ref="A1:B1"/>
    <mergeCell ref="B6:B8"/>
    <mergeCell ref="A6:A8"/>
    <mergeCell ref="C7:D7"/>
    <mergeCell ref="E7:E8"/>
    <mergeCell ref="C6:E6"/>
    <mergeCell ref="A2:H2"/>
    <mergeCell ref="A3:H3"/>
    <mergeCell ref="A4:H4"/>
    <mergeCell ref="E11:E14"/>
    <mergeCell ref="H83:H86"/>
    <mergeCell ref="E68:E69"/>
    <mergeCell ref="E83:E86"/>
    <mergeCell ref="E29:E30"/>
    <mergeCell ref="F6:H6"/>
    <mergeCell ref="F7:G7"/>
    <mergeCell ref="H7:H8"/>
    <mergeCell ref="H11:H14"/>
    <mergeCell ref="H29:H30"/>
    <mergeCell ref="H89:H91"/>
    <mergeCell ref="H70:H75"/>
    <mergeCell ref="H31:H36"/>
    <mergeCell ref="H43:H51"/>
    <mergeCell ref="H54:H60"/>
    <mergeCell ref="H68:H6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K13" sqref="K13"/>
    </sheetView>
  </sheetViews>
  <sheetFormatPr defaultRowHeight="15.75" x14ac:dyDescent="0.25"/>
  <cols>
    <col min="1" max="1" width="5.42578125" style="60" customWidth="1"/>
    <col min="2" max="2" width="37.42578125" style="60" customWidth="1"/>
    <col min="3" max="3" width="17.140625" style="60" customWidth="1"/>
    <col min="4" max="4" width="18.5703125" style="60" customWidth="1"/>
    <col min="5" max="5" width="49.140625" style="60" customWidth="1"/>
    <col min="6" max="6" width="17.140625" style="60" customWidth="1"/>
    <col min="7" max="7" width="18.28515625" style="60" customWidth="1"/>
    <col min="8" max="8" width="56.85546875" style="60" customWidth="1"/>
    <col min="9" max="16384" width="9.140625" style="60"/>
  </cols>
  <sheetData>
    <row r="2" spans="1:8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</row>
    <row r="3" spans="1:8" x14ac:dyDescent="0.25">
      <c r="A3" s="251" t="s">
        <v>54</v>
      </c>
      <c r="B3" s="251"/>
      <c r="C3" s="251"/>
      <c r="D3" s="251"/>
      <c r="E3" s="251"/>
      <c r="F3" s="251"/>
      <c r="G3" s="251"/>
      <c r="H3" s="251"/>
    </row>
    <row r="4" spans="1:8" x14ac:dyDescent="0.25">
      <c r="A4" s="251" t="s">
        <v>146</v>
      </c>
      <c r="B4" s="251"/>
      <c r="C4" s="251"/>
      <c r="D4" s="251"/>
      <c r="E4" s="251"/>
      <c r="F4" s="251"/>
      <c r="G4" s="251"/>
      <c r="H4" s="251"/>
    </row>
    <row r="5" spans="1:8" x14ac:dyDescent="0.25">
      <c r="H5" s="74" t="s">
        <v>44</v>
      </c>
    </row>
    <row r="6" spans="1:8" ht="19.5" customHeight="1" x14ac:dyDescent="0.25">
      <c r="A6" s="242" t="s">
        <v>0</v>
      </c>
      <c r="B6" s="260" t="s">
        <v>65</v>
      </c>
      <c r="C6" s="263" t="s">
        <v>84</v>
      </c>
      <c r="D6" s="263"/>
      <c r="E6" s="264"/>
      <c r="F6" s="263" t="s">
        <v>144</v>
      </c>
      <c r="G6" s="263"/>
      <c r="H6" s="264"/>
    </row>
    <row r="7" spans="1:8" ht="22.5" customHeight="1" x14ac:dyDescent="0.25">
      <c r="A7" s="243"/>
      <c r="B7" s="261"/>
      <c r="C7" s="248" t="s">
        <v>73</v>
      </c>
      <c r="D7" s="249"/>
      <c r="E7" s="242" t="s">
        <v>63</v>
      </c>
      <c r="F7" s="248" t="s">
        <v>73</v>
      </c>
      <c r="G7" s="249"/>
      <c r="H7" s="242" t="s">
        <v>63</v>
      </c>
    </row>
    <row r="8" spans="1:8" x14ac:dyDescent="0.25">
      <c r="A8" s="244"/>
      <c r="B8" s="262"/>
      <c r="C8" s="21" t="s">
        <v>53</v>
      </c>
      <c r="D8" s="54" t="s">
        <v>52</v>
      </c>
      <c r="E8" s="244"/>
      <c r="F8" s="21" t="s">
        <v>53</v>
      </c>
      <c r="G8" s="54" t="s">
        <v>52</v>
      </c>
      <c r="H8" s="244"/>
    </row>
    <row r="9" spans="1:8" x14ac:dyDescent="0.25">
      <c r="A9" s="109">
        <v>1</v>
      </c>
      <c r="B9" s="110">
        <f>A9+1</f>
        <v>2</v>
      </c>
      <c r="C9" s="110">
        <f t="shared" ref="C9:H9" si="0">B9+1</f>
        <v>3</v>
      </c>
      <c r="D9" s="110">
        <f t="shared" si="0"/>
        <v>4</v>
      </c>
      <c r="E9" s="110">
        <f t="shared" si="0"/>
        <v>5</v>
      </c>
      <c r="F9" s="110">
        <f t="shared" si="0"/>
        <v>6</v>
      </c>
      <c r="G9" s="110">
        <f t="shared" si="0"/>
        <v>7</v>
      </c>
      <c r="H9" s="110">
        <f t="shared" si="0"/>
        <v>8</v>
      </c>
    </row>
    <row r="10" spans="1:8" x14ac:dyDescent="0.25">
      <c r="A10" s="150"/>
      <c r="B10" s="151"/>
      <c r="C10" s="152"/>
      <c r="D10" s="152"/>
      <c r="E10" s="151"/>
      <c r="F10" s="152"/>
      <c r="G10" s="152"/>
      <c r="H10" s="151"/>
    </row>
    <row r="11" spans="1:8" ht="27.75" customHeight="1" x14ac:dyDescent="0.25">
      <c r="A11" s="72" t="s">
        <v>66</v>
      </c>
      <c r="B11" s="69" t="s">
        <v>102</v>
      </c>
      <c r="C11" s="70">
        <v>5.89</v>
      </c>
      <c r="D11" s="70">
        <v>5.95</v>
      </c>
      <c r="E11" s="70" t="s">
        <v>104</v>
      </c>
      <c r="F11" s="70">
        <v>5.95</v>
      </c>
      <c r="G11" s="70">
        <v>6.17</v>
      </c>
      <c r="H11" s="204" t="s">
        <v>150</v>
      </c>
    </row>
    <row r="12" spans="1:8" ht="132.75" customHeight="1" x14ac:dyDescent="0.25">
      <c r="A12" s="73" t="s">
        <v>68</v>
      </c>
      <c r="B12" s="153" t="s">
        <v>103</v>
      </c>
      <c r="C12" s="71">
        <v>1.1000000000000001</v>
      </c>
      <c r="D12" s="71">
        <v>1.1499999999999999</v>
      </c>
      <c r="E12" s="71" t="s">
        <v>105</v>
      </c>
      <c r="F12" s="71">
        <v>1.1499999999999999</v>
      </c>
      <c r="G12" s="71">
        <v>1.19</v>
      </c>
      <c r="H12" s="204" t="s">
        <v>149</v>
      </c>
    </row>
  </sheetData>
  <mergeCells count="11">
    <mergeCell ref="E7:E8"/>
    <mergeCell ref="A2:H2"/>
    <mergeCell ref="A3:H3"/>
    <mergeCell ref="A4:H4"/>
    <mergeCell ref="A6:A8"/>
    <mergeCell ref="B6:B8"/>
    <mergeCell ref="F6:H6"/>
    <mergeCell ref="F7:G7"/>
    <mergeCell ref="H7:H8"/>
    <mergeCell ref="C6:E6"/>
    <mergeCell ref="C7:D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I54" sqref="I54"/>
    </sheetView>
  </sheetViews>
  <sheetFormatPr defaultRowHeight="12.75" x14ac:dyDescent="0.2"/>
  <cols>
    <col min="1" max="1" width="3.7109375" style="1" customWidth="1"/>
    <col min="2" max="2" width="27" style="1" customWidth="1"/>
    <col min="3" max="3" width="17" style="1" customWidth="1"/>
    <col min="4" max="4" width="18.85546875" style="1" customWidth="1"/>
    <col min="5" max="5" width="53.5703125" style="1" customWidth="1"/>
    <col min="6" max="6" width="17" style="1" customWidth="1"/>
    <col min="7" max="7" width="17.7109375" style="1" customWidth="1"/>
    <col min="8" max="8" width="53.140625" style="1" customWidth="1"/>
    <col min="9" max="10" width="9.140625" style="146"/>
    <col min="11" max="16384" width="9.140625" style="1"/>
  </cols>
  <sheetData>
    <row r="1" spans="1:10" x14ac:dyDescent="0.2">
      <c r="A1" s="241"/>
      <c r="B1" s="241"/>
    </row>
    <row r="2" spans="1:10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</row>
    <row r="3" spans="1:10" ht="15.75" x14ac:dyDescent="0.25">
      <c r="A3" s="251" t="s">
        <v>55</v>
      </c>
      <c r="B3" s="251"/>
      <c r="C3" s="251"/>
      <c r="D3" s="251"/>
      <c r="E3" s="251"/>
      <c r="F3" s="251"/>
      <c r="G3" s="251"/>
      <c r="H3" s="251"/>
    </row>
    <row r="4" spans="1:10" ht="15.75" x14ac:dyDescent="0.25">
      <c r="A4" s="251" t="s">
        <v>143</v>
      </c>
      <c r="B4" s="251"/>
      <c r="C4" s="251"/>
      <c r="D4" s="251"/>
      <c r="E4" s="251"/>
      <c r="F4" s="251"/>
      <c r="G4" s="251"/>
      <c r="H4" s="251"/>
    </row>
    <row r="5" spans="1:10" ht="15.75" customHeight="1" x14ac:dyDescent="0.2">
      <c r="A5" s="3"/>
      <c r="B5" s="3"/>
      <c r="H5" s="74" t="s">
        <v>44</v>
      </c>
    </row>
    <row r="6" spans="1:10" ht="20.25" customHeight="1" x14ac:dyDescent="0.2">
      <c r="A6" s="242" t="s">
        <v>0</v>
      </c>
      <c r="B6" s="242" t="s">
        <v>42</v>
      </c>
      <c r="C6" s="245" t="s">
        <v>84</v>
      </c>
      <c r="D6" s="246"/>
      <c r="E6" s="247"/>
      <c r="F6" s="245" t="s">
        <v>144</v>
      </c>
      <c r="G6" s="246"/>
      <c r="H6" s="247"/>
    </row>
    <row r="7" spans="1:10" ht="20.25" customHeight="1" x14ac:dyDescent="0.2">
      <c r="A7" s="243"/>
      <c r="B7" s="243"/>
      <c r="C7" s="248" t="s">
        <v>72</v>
      </c>
      <c r="D7" s="249"/>
      <c r="E7" s="242" t="s">
        <v>63</v>
      </c>
      <c r="F7" s="267" t="s">
        <v>72</v>
      </c>
      <c r="G7" s="268"/>
      <c r="H7" s="242"/>
    </row>
    <row r="8" spans="1:10" ht="19.5" customHeight="1" x14ac:dyDescent="0.2">
      <c r="A8" s="244"/>
      <c r="B8" s="244"/>
      <c r="C8" s="20" t="s">
        <v>53</v>
      </c>
      <c r="D8" s="19" t="s">
        <v>52</v>
      </c>
      <c r="E8" s="244"/>
      <c r="F8" s="20" t="s">
        <v>53</v>
      </c>
      <c r="G8" s="19" t="s">
        <v>52</v>
      </c>
      <c r="H8" s="244"/>
    </row>
    <row r="9" spans="1:10" ht="15" x14ac:dyDescent="0.2">
      <c r="A9" s="32">
        <v>1</v>
      </c>
      <c r="B9" s="33">
        <f>A9+1</f>
        <v>2</v>
      </c>
      <c r="C9" s="33">
        <f t="shared" ref="C9" si="0">B9+1</f>
        <v>3</v>
      </c>
      <c r="D9" s="33">
        <f t="shared" ref="D9" si="1">C9+1</f>
        <v>4</v>
      </c>
      <c r="E9" s="34">
        <f t="shared" ref="E9" si="2">D9+1</f>
        <v>5</v>
      </c>
      <c r="F9" s="33"/>
      <c r="G9" s="33"/>
      <c r="H9" s="34"/>
    </row>
    <row r="10" spans="1:10" ht="14.25" customHeight="1" x14ac:dyDescent="0.25">
      <c r="A10" s="14">
        <v>1</v>
      </c>
      <c r="B10" s="114" t="s">
        <v>76</v>
      </c>
      <c r="C10" s="15"/>
      <c r="D10" s="15"/>
      <c r="E10" s="35"/>
      <c r="F10" s="15"/>
      <c r="G10" s="15"/>
      <c r="H10" s="35"/>
    </row>
    <row r="11" spans="1:10" ht="18.75" customHeight="1" x14ac:dyDescent="0.25">
      <c r="A11" s="16"/>
      <c r="B11" s="111" t="s">
        <v>1</v>
      </c>
      <c r="C11" s="55">
        <v>1622.3</v>
      </c>
      <c r="D11" s="55">
        <v>1701.79</v>
      </c>
      <c r="E11" s="238" t="s">
        <v>106</v>
      </c>
      <c r="F11" s="55">
        <v>1701.79</v>
      </c>
      <c r="G11" s="55">
        <v>1752.84</v>
      </c>
      <c r="H11" s="238" t="s">
        <v>177</v>
      </c>
      <c r="I11" s="154">
        <f>F11/D11*100</f>
        <v>100</v>
      </c>
      <c r="J11" s="154">
        <f>G11/D11*100</f>
        <v>102.99978258186968</v>
      </c>
    </row>
    <row r="12" spans="1:10" ht="18.75" customHeight="1" x14ac:dyDescent="0.25">
      <c r="A12" s="37"/>
      <c r="B12" s="112" t="s">
        <v>43</v>
      </c>
      <c r="C12" s="29">
        <v>834.49</v>
      </c>
      <c r="D12" s="29">
        <v>875.38</v>
      </c>
      <c r="E12" s="237"/>
      <c r="F12" s="29">
        <v>875.38</v>
      </c>
      <c r="G12" s="29">
        <v>901.64</v>
      </c>
      <c r="H12" s="237"/>
      <c r="I12" s="154">
        <f t="shared" ref="I12:I54" si="3">F12/D12*100</f>
        <v>100</v>
      </c>
      <c r="J12" s="154">
        <f t="shared" ref="J12:J54" si="4">G12/D12*100</f>
        <v>102.99984006945554</v>
      </c>
    </row>
    <row r="13" spans="1:10" ht="14.25" customHeight="1" x14ac:dyDescent="0.25">
      <c r="A13" s="7">
        <v>2</v>
      </c>
      <c r="B13" s="98" t="s">
        <v>47</v>
      </c>
      <c r="C13" s="15"/>
      <c r="D13" s="15"/>
      <c r="E13" s="67"/>
      <c r="F13" s="15"/>
      <c r="G13" s="15"/>
      <c r="H13" s="67"/>
      <c r="I13" s="154"/>
      <c r="J13" s="154"/>
    </row>
    <row r="14" spans="1:10" s="2" customFormat="1" ht="14.25" customHeight="1" x14ac:dyDescent="0.2">
      <c r="A14" s="41"/>
      <c r="B14" s="96" t="s">
        <v>40</v>
      </c>
      <c r="C14" s="52">
        <v>791.4</v>
      </c>
      <c r="D14" s="52">
        <v>830.18</v>
      </c>
      <c r="E14" s="238" t="s">
        <v>116</v>
      </c>
      <c r="F14" s="52">
        <v>830.18</v>
      </c>
      <c r="G14" s="52">
        <v>855.09</v>
      </c>
      <c r="H14" s="238" t="s">
        <v>178</v>
      </c>
      <c r="I14" s="154">
        <f t="shared" si="3"/>
        <v>100</v>
      </c>
      <c r="J14" s="154">
        <f t="shared" si="4"/>
        <v>103.00055409670192</v>
      </c>
    </row>
    <row r="15" spans="1:10" s="2" customFormat="1" ht="14.25" customHeight="1" x14ac:dyDescent="0.2">
      <c r="A15" s="42"/>
      <c r="B15" s="100" t="s">
        <v>2</v>
      </c>
      <c r="C15" s="29">
        <v>584.5</v>
      </c>
      <c r="D15" s="29">
        <v>613.14</v>
      </c>
      <c r="E15" s="235"/>
      <c r="F15" s="29">
        <v>613.14</v>
      </c>
      <c r="G15" s="29">
        <v>631.53</v>
      </c>
      <c r="H15" s="235"/>
      <c r="I15" s="154">
        <f t="shared" si="3"/>
        <v>100</v>
      </c>
      <c r="J15" s="154">
        <f t="shared" si="4"/>
        <v>102.99931500146786</v>
      </c>
    </row>
    <row r="16" spans="1:10" s="2" customFormat="1" ht="14.25" customHeight="1" x14ac:dyDescent="0.2">
      <c r="A16" s="42"/>
      <c r="B16" s="100" t="s">
        <v>4</v>
      </c>
      <c r="C16" s="29">
        <v>680.84</v>
      </c>
      <c r="D16" s="29">
        <v>714.2</v>
      </c>
      <c r="E16" s="235"/>
      <c r="F16" s="29">
        <v>714.2</v>
      </c>
      <c r="G16" s="29">
        <v>735.63</v>
      </c>
      <c r="H16" s="235"/>
      <c r="I16" s="154">
        <f t="shared" si="3"/>
        <v>100</v>
      </c>
      <c r="J16" s="154">
        <f t="shared" si="4"/>
        <v>103.00056006720806</v>
      </c>
    </row>
    <row r="17" spans="1:10" s="2" customFormat="1" ht="14.25" customHeight="1" x14ac:dyDescent="0.2">
      <c r="A17" s="42"/>
      <c r="B17" s="100" t="s">
        <v>56</v>
      </c>
      <c r="C17" s="29">
        <v>749.75</v>
      </c>
      <c r="D17" s="29">
        <v>786.49</v>
      </c>
      <c r="E17" s="235"/>
      <c r="F17" s="29">
        <v>786.49</v>
      </c>
      <c r="G17" s="29">
        <v>810.08</v>
      </c>
      <c r="H17" s="235"/>
      <c r="I17" s="154">
        <f t="shared" si="3"/>
        <v>100</v>
      </c>
      <c r="J17" s="154">
        <f t="shared" si="4"/>
        <v>102.99940240816794</v>
      </c>
    </row>
    <row r="18" spans="1:10" ht="14.25" customHeight="1" x14ac:dyDescent="0.2">
      <c r="A18" s="36"/>
      <c r="B18" s="96" t="s">
        <v>6</v>
      </c>
      <c r="C18" s="164">
        <v>664.88</v>
      </c>
      <c r="D18" s="164">
        <v>697.46</v>
      </c>
      <c r="E18" s="235"/>
      <c r="F18" s="26">
        <v>697.46</v>
      </c>
      <c r="G18" s="26">
        <v>718.38</v>
      </c>
      <c r="H18" s="235"/>
      <c r="I18" s="154">
        <f t="shared" si="3"/>
        <v>100</v>
      </c>
      <c r="J18" s="154">
        <f t="shared" si="4"/>
        <v>102.99945516588764</v>
      </c>
    </row>
    <row r="19" spans="1:10" s="2" customFormat="1" ht="14.25" customHeight="1" x14ac:dyDescent="0.2">
      <c r="A19" s="42"/>
      <c r="B19" s="100" t="s">
        <v>7</v>
      </c>
      <c r="C19" s="29">
        <v>605.36</v>
      </c>
      <c r="D19" s="29">
        <v>635.02</v>
      </c>
      <c r="E19" s="235"/>
      <c r="F19" s="29">
        <v>635.02</v>
      </c>
      <c r="G19" s="29">
        <v>654.07000000000005</v>
      </c>
      <c r="H19" s="235"/>
      <c r="I19" s="154">
        <f t="shared" si="3"/>
        <v>100</v>
      </c>
      <c r="J19" s="154">
        <f t="shared" si="4"/>
        <v>102.99990551478695</v>
      </c>
    </row>
    <row r="20" spans="1:10" ht="14.25" customHeight="1" x14ac:dyDescent="0.2">
      <c r="A20" s="37"/>
      <c r="B20" s="100" t="s">
        <v>10</v>
      </c>
      <c r="C20" s="29">
        <v>857.26</v>
      </c>
      <c r="D20" s="29">
        <v>899.27</v>
      </c>
      <c r="E20" s="235"/>
      <c r="F20" s="29">
        <v>899.27</v>
      </c>
      <c r="G20" s="29">
        <v>926.25</v>
      </c>
      <c r="H20" s="235"/>
      <c r="I20" s="154">
        <f t="shared" si="3"/>
        <v>100</v>
      </c>
      <c r="J20" s="154">
        <f t="shared" si="4"/>
        <v>103.00021128248468</v>
      </c>
    </row>
    <row r="21" spans="1:10" s="2" customFormat="1" ht="14.25" customHeight="1" x14ac:dyDescent="0.2">
      <c r="A21" s="42"/>
      <c r="B21" s="100" t="s">
        <v>11</v>
      </c>
      <c r="C21" s="30">
        <v>687.11</v>
      </c>
      <c r="D21" s="30">
        <v>720.78</v>
      </c>
      <c r="E21" s="235"/>
      <c r="F21" s="30">
        <v>720.78</v>
      </c>
      <c r="G21" s="30">
        <v>742.4</v>
      </c>
      <c r="H21" s="235"/>
      <c r="I21" s="154">
        <f t="shared" si="3"/>
        <v>100</v>
      </c>
      <c r="J21" s="154">
        <f t="shared" si="4"/>
        <v>102.99952828879823</v>
      </c>
    </row>
    <row r="22" spans="1:10" s="2" customFormat="1" ht="14.25" customHeight="1" x14ac:dyDescent="0.2">
      <c r="A22" s="42"/>
      <c r="B22" s="100" t="s">
        <v>12</v>
      </c>
      <c r="C22" s="30">
        <v>547.84</v>
      </c>
      <c r="D22" s="30">
        <v>574.67999999999995</v>
      </c>
      <c r="E22" s="235"/>
      <c r="F22" s="30">
        <v>574.67999999999995</v>
      </c>
      <c r="G22" s="30">
        <v>591.91999999999996</v>
      </c>
      <c r="H22" s="235"/>
      <c r="I22" s="154">
        <f t="shared" si="3"/>
        <v>100</v>
      </c>
      <c r="J22" s="154">
        <f t="shared" si="4"/>
        <v>102.99993039604649</v>
      </c>
    </row>
    <row r="23" spans="1:10" s="2" customFormat="1" ht="14.25" customHeight="1" x14ac:dyDescent="0.2">
      <c r="A23" s="42"/>
      <c r="B23" s="100" t="s">
        <v>13</v>
      </c>
      <c r="C23" s="30">
        <v>690.63</v>
      </c>
      <c r="D23" s="30">
        <v>724.47</v>
      </c>
      <c r="E23" s="237"/>
      <c r="F23" s="30">
        <v>724.47</v>
      </c>
      <c r="G23" s="30">
        <v>746.2</v>
      </c>
      <c r="H23" s="237"/>
      <c r="I23" s="154">
        <f t="shared" si="3"/>
        <v>100</v>
      </c>
      <c r="J23" s="154">
        <f t="shared" si="4"/>
        <v>102.99943406904357</v>
      </c>
    </row>
    <row r="24" spans="1:10" s="2" customFormat="1" ht="14.25" customHeight="1" x14ac:dyDescent="0.25">
      <c r="A24" s="7">
        <v>3</v>
      </c>
      <c r="B24" s="98" t="s">
        <v>48</v>
      </c>
      <c r="C24" s="44"/>
      <c r="D24" s="44"/>
      <c r="E24" s="67"/>
      <c r="F24" s="44"/>
      <c r="G24" s="44"/>
      <c r="H24" s="67"/>
      <c r="I24" s="154"/>
      <c r="J24" s="154"/>
    </row>
    <row r="25" spans="1:10" s="2" customFormat="1" ht="14.25" customHeight="1" x14ac:dyDescent="0.2">
      <c r="A25" s="41"/>
      <c r="B25" s="96" t="s">
        <v>35</v>
      </c>
      <c r="C25" s="30">
        <v>1131.24</v>
      </c>
      <c r="D25" s="30">
        <v>1186.67</v>
      </c>
      <c r="E25" s="238" t="s">
        <v>109</v>
      </c>
      <c r="F25" s="30">
        <v>1186.67</v>
      </c>
      <c r="G25" s="30">
        <v>1222.27</v>
      </c>
      <c r="H25" s="238" t="s">
        <v>179</v>
      </c>
      <c r="I25" s="154">
        <f t="shared" si="3"/>
        <v>100</v>
      </c>
      <c r="J25" s="154">
        <f t="shared" si="4"/>
        <v>102.99999157305737</v>
      </c>
    </row>
    <row r="26" spans="1:10" s="2" customFormat="1" ht="14.25" customHeight="1" x14ac:dyDescent="0.2">
      <c r="A26" s="41"/>
      <c r="B26" s="96" t="s">
        <v>37</v>
      </c>
      <c r="C26" s="30">
        <v>655.32000000000005</v>
      </c>
      <c r="D26" s="30">
        <v>687.43</v>
      </c>
      <c r="E26" s="235"/>
      <c r="F26" s="30">
        <v>687.43</v>
      </c>
      <c r="G26" s="30">
        <v>708.05</v>
      </c>
      <c r="H26" s="235"/>
      <c r="I26" s="154">
        <f t="shared" si="3"/>
        <v>100</v>
      </c>
      <c r="J26" s="154">
        <f t="shared" si="4"/>
        <v>102.99957813886505</v>
      </c>
    </row>
    <row r="27" spans="1:10" s="2" customFormat="1" ht="14.25" customHeight="1" x14ac:dyDescent="0.2">
      <c r="A27" s="41"/>
      <c r="B27" s="96" t="s">
        <v>38</v>
      </c>
      <c r="C27" s="30">
        <v>537.27</v>
      </c>
      <c r="D27" s="30">
        <v>563.6</v>
      </c>
      <c r="E27" s="235"/>
      <c r="F27" s="30">
        <v>563.6</v>
      </c>
      <c r="G27" s="30">
        <v>580.51</v>
      </c>
      <c r="H27" s="235"/>
      <c r="I27" s="154">
        <f t="shared" si="3"/>
        <v>100</v>
      </c>
      <c r="J27" s="154">
        <f t="shared" si="4"/>
        <v>103.00035486160397</v>
      </c>
    </row>
    <row r="28" spans="1:10" s="2" customFormat="1" ht="14.25" customHeight="1" x14ac:dyDescent="0.2">
      <c r="A28" s="42"/>
      <c r="B28" s="100" t="s">
        <v>36</v>
      </c>
      <c r="C28" s="30">
        <v>599.46</v>
      </c>
      <c r="D28" s="30">
        <v>628.83000000000004</v>
      </c>
      <c r="E28" s="235"/>
      <c r="F28" s="30">
        <v>628.83000000000004</v>
      </c>
      <c r="G28" s="30">
        <v>647.69000000000005</v>
      </c>
      <c r="H28" s="235"/>
      <c r="I28" s="154">
        <f t="shared" si="3"/>
        <v>100</v>
      </c>
      <c r="J28" s="154">
        <f t="shared" si="4"/>
        <v>102.99922077509025</v>
      </c>
    </row>
    <row r="29" spans="1:10" s="2" customFormat="1" ht="14.25" customHeight="1" x14ac:dyDescent="0.2">
      <c r="A29" s="42"/>
      <c r="B29" s="100" t="s">
        <v>39</v>
      </c>
      <c r="C29" s="30">
        <v>590.99</v>
      </c>
      <c r="D29" s="30">
        <v>619.95000000000005</v>
      </c>
      <c r="E29" s="235"/>
      <c r="F29" s="30">
        <v>619.95000000000005</v>
      </c>
      <c r="G29" s="30">
        <v>638.54999999999995</v>
      </c>
      <c r="H29" s="235"/>
      <c r="I29" s="154">
        <f t="shared" si="3"/>
        <v>100</v>
      </c>
      <c r="J29" s="154">
        <f t="shared" si="4"/>
        <v>103.00024195499635</v>
      </c>
    </row>
    <row r="30" spans="1:10" s="2" customFormat="1" ht="14.25" customHeight="1" x14ac:dyDescent="0.2">
      <c r="A30" s="42"/>
      <c r="B30" s="100" t="s">
        <v>41</v>
      </c>
      <c r="C30" s="30">
        <v>576.09</v>
      </c>
      <c r="D30" s="30">
        <v>604.32000000000005</v>
      </c>
      <c r="E30" s="237"/>
      <c r="F30" s="30">
        <v>604.32000000000005</v>
      </c>
      <c r="G30" s="30">
        <v>622.45000000000005</v>
      </c>
      <c r="H30" s="237"/>
      <c r="I30" s="154">
        <f t="shared" si="3"/>
        <v>100</v>
      </c>
      <c r="J30" s="154">
        <f t="shared" si="4"/>
        <v>103.00006619009795</v>
      </c>
    </row>
    <row r="31" spans="1:10" ht="18" customHeight="1" x14ac:dyDescent="0.25">
      <c r="A31" s="7">
        <v>4</v>
      </c>
      <c r="B31" s="5" t="s">
        <v>77</v>
      </c>
      <c r="C31" s="44"/>
      <c r="D31" s="44"/>
      <c r="E31" s="67"/>
      <c r="F31" s="44"/>
      <c r="G31" s="44"/>
      <c r="H31" s="67"/>
      <c r="I31" s="154"/>
      <c r="J31" s="154"/>
    </row>
    <row r="32" spans="1:10" ht="14.25" customHeight="1" x14ac:dyDescent="0.2">
      <c r="A32" s="36"/>
      <c r="B32" s="96" t="s">
        <v>14</v>
      </c>
      <c r="C32" s="168">
        <v>987.82</v>
      </c>
      <c r="D32" s="168">
        <v>1036.22</v>
      </c>
      <c r="E32" s="265" t="s">
        <v>111</v>
      </c>
      <c r="F32" s="23">
        <v>1036.22</v>
      </c>
      <c r="G32" s="23">
        <v>1067.31</v>
      </c>
      <c r="H32" s="265" t="s">
        <v>180</v>
      </c>
      <c r="I32" s="154">
        <f t="shared" si="3"/>
        <v>100</v>
      </c>
      <c r="J32" s="154">
        <f t="shared" si="4"/>
        <v>103.00032811565112</v>
      </c>
    </row>
    <row r="33" spans="1:10" s="2" customFormat="1" ht="14.25" customHeight="1" x14ac:dyDescent="0.2">
      <c r="A33" s="42"/>
      <c r="B33" s="100" t="s">
        <v>15</v>
      </c>
      <c r="C33" s="30">
        <v>548.84</v>
      </c>
      <c r="D33" s="30">
        <v>575.73</v>
      </c>
      <c r="E33" s="259"/>
      <c r="F33" s="30">
        <v>575.73</v>
      </c>
      <c r="G33" s="30">
        <v>593</v>
      </c>
      <c r="H33" s="259"/>
      <c r="I33" s="154">
        <f t="shared" si="3"/>
        <v>100</v>
      </c>
      <c r="J33" s="154">
        <f t="shared" si="4"/>
        <v>102.99966998419399</v>
      </c>
    </row>
    <row r="34" spans="1:10" s="2" customFormat="1" ht="14.25" customHeight="1" x14ac:dyDescent="0.2">
      <c r="A34" s="42"/>
      <c r="B34" s="100" t="s">
        <v>17</v>
      </c>
      <c r="C34" s="30">
        <v>604.66</v>
      </c>
      <c r="D34" s="30">
        <v>634.29</v>
      </c>
      <c r="E34" s="259"/>
      <c r="F34" s="30">
        <v>634.29</v>
      </c>
      <c r="G34" s="30">
        <v>653.32000000000005</v>
      </c>
      <c r="H34" s="259"/>
      <c r="I34" s="154">
        <f t="shared" si="3"/>
        <v>100</v>
      </c>
      <c r="J34" s="154">
        <f t="shared" si="4"/>
        <v>103.00020495357015</v>
      </c>
    </row>
    <row r="35" spans="1:10" s="2" customFormat="1" ht="14.25" customHeight="1" x14ac:dyDescent="0.2">
      <c r="A35" s="42"/>
      <c r="B35" s="100" t="s">
        <v>18</v>
      </c>
      <c r="C35" s="30">
        <v>576.13</v>
      </c>
      <c r="D35" s="30">
        <v>604.36</v>
      </c>
      <c r="E35" s="259"/>
      <c r="F35" s="30">
        <v>604.36</v>
      </c>
      <c r="G35" s="30">
        <v>622.49</v>
      </c>
      <c r="H35" s="259"/>
      <c r="I35" s="154">
        <f t="shared" si="3"/>
        <v>100</v>
      </c>
      <c r="J35" s="154">
        <f t="shared" si="4"/>
        <v>102.99986762856574</v>
      </c>
    </row>
    <row r="36" spans="1:10" ht="14.25" customHeight="1" x14ac:dyDescent="0.2">
      <c r="A36" s="42"/>
      <c r="B36" s="100" t="s">
        <v>46</v>
      </c>
      <c r="C36" s="29">
        <v>564.17999999999995</v>
      </c>
      <c r="D36" s="29">
        <v>591.83000000000004</v>
      </c>
      <c r="E36" s="266"/>
      <c r="F36" s="29">
        <v>591.83000000000004</v>
      </c>
      <c r="G36" s="29">
        <v>609.58000000000004</v>
      </c>
      <c r="H36" s="266"/>
      <c r="I36" s="154">
        <f t="shared" si="3"/>
        <v>100</v>
      </c>
      <c r="J36" s="154">
        <f t="shared" si="4"/>
        <v>102.99917205954412</v>
      </c>
    </row>
    <row r="37" spans="1:10" ht="37.5" customHeight="1" x14ac:dyDescent="0.2">
      <c r="A37" s="42"/>
      <c r="B37" s="100" t="s">
        <v>45</v>
      </c>
      <c r="C37" s="25">
        <v>533.92999999999995</v>
      </c>
      <c r="D37" s="25">
        <v>560.09</v>
      </c>
      <c r="E37" s="118" t="s">
        <v>115</v>
      </c>
      <c r="F37" s="25">
        <v>560.09</v>
      </c>
      <c r="G37" s="25">
        <v>576.89</v>
      </c>
      <c r="H37" s="118" t="s">
        <v>166</v>
      </c>
      <c r="I37" s="154">
        <f t="shared" si="3"/>
        <v>100</v>
      </c>
      <c r="J37" s="154">
        <f t="shared" si="4"/>
        <v>102.99951793461763</v>
      </c>
    </row>
    <row r="38" spans="1:10" ht="33" customHeight="1" x14ac:dyDescent="0.25">
      <c r="A38" s="7">
        <v>5</v>
      </c>
      <c r="B38" s="5" t="s">
        <v>78</v>
      </c>
      <c r="C38" s="44"/>
      <c r="D38" s="44"/>
      <c r="E38" s="67"/>
      <c r="F38" s="44"/>
      <c r="G38" s="44"/>
      <c r="H38" s="67"/>
      <c r="I38" s="154"/>
      <c r="J38" s="154"/>
    </row>
    <row r="39" spans="1:10" ht="14.25" customHeight="1" x14ac:dyDescent="0.2">
      <c r="A39" s="36"/>
      <c r="B39" s="96" t="s">
        <v>19</v>
      </c>
      <c r="C39" s="46">
        <v>1042.49</v>
      </c>
      <c r="D39" s="46">
        <v>1093.57</v>
      </c>
      <c r="E39" s="238" t="s">
        <v>117</v>
      </c>
      <c r="F39" s="46">
        <v>1093.57</v>
      </c>
      <c r="G39" s="46">
        <v>1126.3800000000001</v>
      </c>
      <c r="H39" s="238" t="s">
        <v>181</v>
      </c>
      <c r="I39" s="154">
        <f t="shared" si="3"/>
        <v>100</v>
      </c>
      <c r="J39" s="154">
        <f t="shared" si="4"/>
        <v>103.00026518649928</v>
      </c>
    </row>
    <row r="40" spans="1:10" s="2" customFormat="1" ht="14.25" customHeight="1" x14ac:dyDescent="0.2">
      <c r="A40" s="42"/>
      <c r="B40" s="100" t="s">
        <v>20</v>
      </c>
      <c r="C40" s="30">
        <v>455.08</v>
      </c>
      <c r="D40" s="30">
        <v>477.38</v>
      </c>
      <c r="E40" s="235"/>
      <c r="F40" s="30">
        <v>477.38</v>
      </c>
      <c r="G40" s="30">
        <v>491.7</v>
      </c>
      <c r="H40" s="235"/>
      <c r="I40" s="154">
        <f t="shared" si="3"/>
        <v>100</v>
      </c>
      <c r="J40" s="154">
        <f t="shared" si="4"/>
        <v>102.99970673258201</v>
      </c>
    </row>
    <row r="41" spans="1:10" s="2" customFormat="1" ht="14.25" customHeight="1" x14ac:dyDescent="0.2">
      <c r="A41" s="42"/>
      <c r="B41" s="100" t="s">
        <v>21</v>
      </c>
      <c r="C41" s="30">
        <v>705.82</v>
      </c>
      <c r="D41" s="30">
        <v>740.41</v>
      </c>
      <c r="E41" s="235"/>
      <c r="F41" s="30">
        <v>740.41</v>
      </c>
      <c r="G41" s="30">
        <v>762.62</v>
      </c>
      <c r="H41" s="235"/>
      <c r="I41" s="154">
        <f t="shared" si="3"/>
        <v>100</v>
      </c>
      <c r="J41" s="154">
        <f t="shared" si="4"/>
        <v>102.99968936129982</v>
      </c>
    </row>
    <row r="42" spans="1:10" s="2" customFormat="1" ht="14.25" customHeight="1" x14ac:dyDescent="0.2">
      <c r="A42" s="42"/>
      <c r="B42" s="100" t="s">
        <v>22</v>
      </c>
      <c r="C42" s="30">
        <v>567.45000000000005</v>
      </c>
      <c r="D42" s="30">
        <v>595.26</v>
      </c>
      <c r="E42" s="235"/>
      <c r="F42" s="30">
        <v>595.26</v>
      </c>
      <c r="G42" s="30">
        <v>613.12</v>
      </c>
      <c r="H42" s="235"/>
      <c r="I42" s="154">
        <f t="shared" si="3"/>
        <v>100</v>
      </c>
      <c r="J42" s="154">
        <f t="shared" si="4"/>
        <v>103.00036958639922</v>
      </c>
    </row>
    <row r="43" spans="1:10" s="2" customFormat="1" ht="14.25" customHeight="1" x14ac:dyDescent="0.2">
      <c r="A43" s="42"/>
      <c r="B43" s="100" t="s">
        <v>23</v>
      </c>
      <c r="C43" s="30">
        <v>672.77</v>
      </c>
      <c r="D43" s="30">
        <v>705.74</v>
      </c>
      <c r="E43" s="237"/>
      <c r="F43" s="30">
        <v>705.74</v>
      </c>
      <c r="G43" s="30">
        <v>726.91</v>
      </c>
      <c r="H43" s="237"/>
      <c r="I43" s="154">
        <f t="shared" si="3"/>
        <v>100</v>
      </c>
      <c r="J43" s="154">
        <f t="shared" si="4"/>
        <v>102.99968827046789</v>
      </c>
    </row>
    <row r="44" spans="1:10" ht="15.75" customHeight="1" x14ac:dyDescent="0.25">
      <c r="A44" s="7">
        <v>6</v>
      </c>
      <c r="B44" s="5" t="s">
        <v>80</v>
      </c>
      <c r="C44" s="44"/>
      <c r="D44" s="44"/>
      <c r="E44" s="45"/>
      <c r="F44" s="44"/>
      <c r="G44" s="44"/>
      <c r="H44" s="45"/>
      <c r="I44" s="154"/>
      <c r="J44" s="154"/>
    </row>
    <row r="45" spans="1:10" ht="14.25" customHeight="1" x14ac:dyDescent="0.2">
      <c r="A45" s="36"/>
      <c r="B45" s="96" t="s">
        <v>25</v>
      </c>
      <c r="C45" s="46">
        <v>1535.27</v>
      </c>
      <c r="D45" s="46">
        <v>1610.5</v>
      </c>
      <c r="E45" s="238" t="s">
        <v>120</v>
      </c>
      <c r="F45" s="46">
        <v>1610.5</v>
      </c>
      <c r="G45" s="46">
        <v>1658.82</v>
      </c>
      <c r="H45" s="238" t="s">
        <v>182</v>
      </c>
      <c r="I45" s="154">
        <f t="shared" si="3"/>
        <v>100</v>
      </c>
      <c r="J45" s="154">
        <f t="shared" si="4"/>
        <v>103.00031046258925</v>
      </c>
    </row>
    <row r="46" spans="1:10" s="2" customFormat="1" ht="14.25" customHeight="1" x14ac:dyDescent="0.2">
      <c r="A46" s="42"/>
      <c r="B46" s="100" t="s">
        <v>26</v>
      </c>
      <c r="C46" s="30">
        <v>554.02</v>
      </c>
      <c r="D46" s="30">
        <v>581.16999999999996</v>
      </c>
      <c r="E46" s="235"/>
      <c r="F46" s="30">
        <v>581.16999999999996</v>
      </c>
      <c r="G46" s="30">
        <v>598.61</v>
      </c>
      <c r="H46" s="235"/>
      <c r="I46" s="154">
        <f t="shared" si="3"/>
        <v>100</v>
      </c>
      <c r="J46" s="154">
        <f t="shared" si="4"/>
        <v>103.00084312679596</v>
      </c>
    </row>
    <row r="47" spans="1:10" s="2" customFormat="1" ht="14.25" customHeight="1" x14ac:dyDescent="0.2">
      <c r="A47" s="42"/>
      <c r="B47" s="100" t="s">
        <v>34</v>
      </c>
      <c r="C47" s="30">
        <v>537.52</v>
      </c>
      <c r="D47" s="30">
        <v>563.86</v>
      </c>
      <c r="E47" s="235"/>
      <c r="F47" s="30">
        <v>563.86</v>
      </c>
      <c r="G47" s="30">
        <v>580.78</v>
      </c>
      <c r="H47" s="235"/>
      <c r="I47" s="154">
        <f t="shared" si="3"/>
        <v>100</v>
      </c>
      <c r="J47" s="154">
        <f t="shared" si="4"/>
        <v>103.00074486574682</v>
      </c>
    </row>
    <row r="48" spans="1:10" s="2" customFormat="1" ht="14.25" customHeight="1" x14ac:dyDescent="0.2">
      <c r="A48" s="41"/>
      <c r="B48" s="96" t="s">
        <v>27</v>
      </c>
      <c r="C48" s="46">
        <v>622.39</v>
      </c>
      <c r="D48" s="46">
        <v>652.89</v>
      </c>
      <c r="E48" s="237"/>
      <c r="F48" s="46">
        <v>652.89</v>
      </c>
      <c r="G48" s="46">
        <v>672.48</v>
      </c>
      <c r="H48" s="237"/>
      <c r="I48" s="154">
        <f t="shared" si="3"/>
        <v>100</v>
      </c>
      <c r="J48" s="154">
        <f t="shared" si="4"/>
        <v>103.00050544502137</v>
      </c>
    </row>
    <row r="49" spans="1:10" s="4" customFormat="1" ht="14.25" customHeight="1" x14ac:dyDescent="0.25">
      <c r="A49" s="7">
        <v>7</v>
      </c>
      <c r="B49" s="98" t="s">
        <v>49</v>
      </c>
      <c r="C49" s="44"/>
      <c r="D49" s="44"/>
      <c r="E49" s="67"/>
      <c r="F49" s="44"/>
      <c r="G49" s="44"/>
      <c r="H49" s="67"/>
      <c r="I49" s="154"/>
      <c r="J49" s="154"/>
    </row>
    <row r="50" spans="1:10" ht="14.25" customHeight="1" x14ac:dyDescent="0.2">
      <c r="A50" s="90"/>
      <c r="B50" s="113" t="s">
        <v>28</v>
      </c>
      <c r="C50" s="48">
        <v>730.7</v>
      </c>
      <c r="D50" s="48">
        <v>766.50429999999994</v>
      </c>
      <c r="E50" s="238" t="s">
        <v>107</v>
      </c>
      <c r="F50" s="48">
        <v>766.5</v>
      </c>
      <c r="G50" s="48">
        <v>789.5</v>
      </c>
      <c r="H50" s="238" t="s">
        <v>183</v>
      </c>
      <c r="I50" s="154">
        <f t="shared" si="3"/>
        <v>99.999439011627217</v>
      </c>
      <c r="J50" s="154">
        <f t="shared" si="4"/>
        <v>103.00007449403741</v>
      </c>
    </row>
    <row r="51" spans="1:10" s="2" customFormat="1" ht="14.25" customHeight="1" x14ac:dyDescent="0.2">
      <c r="A51" s="91"/>
      <c r="B51" s="100" t="s">
        <v>30</v>
      </c>
      <c r="C51" s="30">
        <v>516.33000000000004</v>
      </c>
      <c r="D51" s="30">
        <v>541.63017000000002</v>
      </c>
      <c r="E51" s="235"/>
      <c r="F51" s="219">
        <v>541.63</v>
      </c>
      <c r="G51" s="218">
        <v>557.88</v>
      </c>
      <c r="H51" s="235"/>
      <c r="I51" s="154">
        <f t="shared" si="3"/>
        <v>99.999968613269814</v>
      </c>
      <c r="J51" s="154">
        <f t="shared" si="4"/>
        <v>103.00017076227492</v>
      </c>
    </row>
    <row r="52" spans="1:10" s="2" customFormat="1" ht="14.25" customHeight="1" x14ac:dyDescent="0.2">
      <c r="A52" s="91"/>
      <c r="B52" s="100" t="s">
        <v>31</v>
      </c>
      <c r="C52" s="30">
        <v>560.5</v>
      </c>
      <c r="D52" s="30">
        <v>587.96449999999993</v>
      </c>
      <c r="E52" s="239"/>
      <c r="F52" s="210">
        <v>587.96</v>
      </c>
      <c r="G52" s="210">
        <v>605.6</v>
      </c>
      <c r="H52" s="239"/>
      <c r="I52" s="154">
        <f t="shared" si="3"/>
        <v>99.999234647670079</v>
      </c>
      <c r="J52" s="154">
        <f t="shared" si="4"/>
        <v>102.99941578105482</v>
      </c>
    </row>
    <row r="53" spans="1:10" s="2" customFormat="1" ht="30" x14ac:dyDescent="0.2">
      <c r="A53" s="92"/>
      <c r="B53" s="96" t="s">
        <v>29</v>
      </c>
      <c r="C53" s="142">
        <v>635.04999999999995</v>
      </c>
      <c r="D53" s="142">
        <v>666.17</v>
      </c>
      <c r="E53" s="162" t="s">
        <v>113</v>
      </c>
      <c r="F53" s="211">
        <v>666.17</v>
      </c>
      <c r="G53" s="211">
        <v>686.16</v>
      </c>
      <c r="H53" s="226" t="s">
        <v>184</v>
      </c>
      <c r="I53" s="154">
        <f t="shared" si="3"/>
        <v>100</v>
      </c>
      <c r="J53" s="154">
        <f t="shared" si="4"/>
        <v>103.00073554798325</v>
      </c>
    </row>
    <row r="54" spans="1:10" s="2" customFormat="1" ht="39" customHeight="1" x14ac:dyDescent="0.2">
      <c r="A54" s="89"/>
      <c r="B54" s="103" t="s">
        <v>33</v>
      </c>
      <c r="C54" s="56">
        <v>555.54</v>
      </c>
      <c r="D54" s="56">
        <v>582.76</v>
      </c>
      <c r="E54" s="161" t="s">
        <v>114</v>
      </c>
      <c r="F54" s="56">
        <v>582.76</v>
      </c>
      <c r="G54" s="56">
        <v>600.24</v>
      </c>
      <c r="H54" s="224" t="s">
        <v>185</v>
      </c>
      <c r="I54" s="154">
        <f t="shared" si="3"/>
        <v>100</v>
      </c>
      <c r="J54" s="154">
        <f t="shared" si="4"/>
        <v>102.99951952776442</v>
      </c>
    </row>
    <row r="56" spans="1:10" ht="15.75" customHeight="1" x14ac:dyDescent="0.2">
      <c r="B56" s="3"/>
    </row>
  </sheetData>
  <mergeCells count="26">
    <mergeCell ref="E50:E52"/>
    <mergeCell ref="C6:E6"/>
    <mergeCell ref="C7:D7"/>
    <mergeCell ref="E7:E8"/>
    <mergeCell ref="A1:B1"/>
    <mergeCell ref="A6:A8"/>
    <mergeCell ref="B6:B8"/>
    <mergeCell ref="E32:E36"/>
    <mergeCell ref="E39:E43"/>
    <mergeCell ref="E45:E48"/>
    <mergeCell ref="H32:H36"/>
    <mergeCell ref="H39:H43"/>
    <mergeCell ref="H45:H48"/>
    <mergeCell ref="H50:H52"/>
    <mergeCell ref="A2:H2"/>
    <mergeCell ref="A3:H3"/>
    <mergeCell ref="A4:H4"/>
    <mergeCell ref="F6:H6"/>
    <mergeCell ref="F7:G7"/>
    <mergeCell ref="H7:H8"/>
    <mergeCell ref="H11:H12"/>
    <mergeCell ref="H14:H23"/>
    <mergeCell ref="H25:H30"/>
    <mergeCell ref="E11:E12"/>
    <mergeCell ref="E14:E23"/>
    <mergeCell ref="E25:E30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Normal="100" workbookViewId="0">
      <selection activeCell="I8" sqref="I8"/>
    </sheetView>
  </sheetViews>
  <sheetFormatPr defaultRowHeight="15.75" x14ac:dyDescent="0.25"/>
  <cols>
    <col min="1" max="1" width="5.42578125" style="60" customWidth="1"/>
    <col min="2" max="2" width="15.42578125" style="60" customWidth="1"/>
    <col min="3" max="4" width="17.28515625" style="60" customWidth="1"/>
    <col min="5" max="5" width="48.42578125" style="80" customWidth="1"/>
    <col min="6" max="7" width="17.28515625" style="60" customWidth="1"/>
    <col min="8" max="8" width="48.42578125" style="80" customWidth="1"/>
    <col min="9" max="16384" width="9.140625" style="60"/>
  </cols>
  <sheetData>
    <row r="2" spans="1:8" x14ac:dyDescent="0.25">
      <c r="A2" s="251" t="s">
        <v>70</v>
      </c>
      <c r="B2" s="251"/>
      <c r="C2" s="251"/>
      <c r="D2" s="251"/>
      <c r="E2" s="251"/>
      <c r="F2" s="251"/>
      <c r="G2" s="251"/>
      <c r="H2" s="251"/>
    </row>
    <row r="3" spans="1:8" x14ac:dyDescent="0.25">
      <c r="A3" s="272" t="s">
        <v>147</v>
      </c>
      <c r="B3" s="272"/>
      <c r="C3" s="272"/>
      <c r="D3" s="272"/>
      <c r="E3" s="272"/>
      <c r="F3" s="272"/>
      <c r="G3" s="272"/>
      <c r="H3" s="272"/>
    </row>
    <row r="4" spans="1:8" x14ac:dyDescent="0.25">
      <c r="H4" s="74" t="s">
        <v>44</v>
      </c>
    </row>
    <row r="5" spans="1:8" ht="21" customHeight="1" x14ac:dyDescent="0.25">
      <c r="A5" s="242" t="s">
        <v>0</v>
      </c>
      <c r="B5" s="260" t="s">
        <v>65</v>
      </c>
      <c r="C5" s="263" t="s">
        <v>84</v>
      </c>
      <c r="D5" s="263"/>
      <c r="E5" s="264"/>
      <c r="F5" s="263" t="s">
        <v>144</v>
      </c>
      <c r="G5" s="263"/>
      <c r="H5" s="264"/>
    </row>
    <row r="6" spans="1:8" ht="44.25" customHeight="1" x14ac:dyDescent="0.25">
      <c r="A6" s="243"/>
      <c r="B6" s="261"/>
      <c r="C6" s="270" t="s">
        <v>71</v>
      </c>
      <c r="D6" s="271"/>
      <c r="E6" s="242" t="s">
        <v>63</v>
      </c>
      <c r="F6" s="270" t="s">
        <v>71</v>
      </c>
      <c r="G6" s="271"/>
      <c r="H6" s="242" t="s">
        <v>63</v>
      </c>
    </row>
    <row r="7" spans="1:8" x14ac:dyDescent="0.25">
      <c r="A7" s="244"/>
      <c r="B7" s="262"/>
      <c r="C7" s="21" t="s">
        <v>53</v>
      </c>
      <c r="D7" s="54" t="s">
        <v>52</v>
      </c>
      <c r="E7" s="244"/>
      <c r="F7" s="21" t="s">
        <v>53</v>
      </c>
      <c r="G7" s="54" t="s">
        <v>52</v>
      </c>
      <c r="H7" s="244"/>
    </row>
    <row r="8" spans="1:8" ht="15.75" customHeight="1" x14ac:dyDescent="0.25">
      <c r="A8" s="65" t="s">
        <v>66</v>
      </c>
      <c r="B8" s="61" t="s">
        <v>67</v>
      </c>
      <c r="C8" s="155">
        <v>676.81</v>
      </c>
      <c r="D8" s="62">
        <v>709.97</v>
      </c>
      <c r="E8" s="242" t="s">
        <v>122</v>
      </c>
      <c r="F8" s="155">
        <v>709.97</v>
      </c>
      <c r="G8" s="62">
        <v>731.27</v>
      </c>
      <c r="H8" s="242" t="s">
        <v>186</v>
      </c>
    </row>
    <row r="9" spans="1:8" x14ac:dyDescent="0.25">
      <c r="A9" s="66" t="s">
        <v>68</v>
      </c>
      <c r="B9" s="63" t="s">
        <v>69</v>
      </c>
      <c r="C9" s="156">
        <v>451.21</v>
      </c>
      <c r="D9" s="64">
        <v>473.32</v>
      </c>
      <c r="E9" s="269"/>
      <c r="F9" s="156">
        <v>473.32</v>
      </c>
      <c r="G9" s="64">
        <v>487.52</v>
      </c>
      <c r="H9" s="269"/>
    </row>
  </sheetData>
  <mergeCells count="12">
    <mergeCell ref="A5:A7"/>
    <mergeCell ref="B5:B7"/>
    <mergeCell ref="A2:H2"/>
    <mergeCell ref="A3:H3"/>
    <mergeCell ref="C5:E5"/>
    <mergeCell ref="C6:D6"/>
    <mergeCell ref="E6:E7"/>
    <mergeCell ref="E8:E9"/>
    <mergeCell ref="F5:H5"/>
    <mergeCell ref="F6:G6"/>
    <mergeCell ref="H6:H7"/>
    <mergeCell ref="H8:H9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Normal="100" workbookViewId="0">
      <pane xSplit="2" ySplit="8" topLeftCell="M9" activePane="bottomRight" state="frozen"/>
      <selection pane="topRight" activeCell="C1" sqref="C1"/>
      <selection pane="bottomLeft" activeCell="A9" sqref="A9"/>
      <selection pane="bottomRight" activeCell="Q9" sqref="Q9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12" width="17.85546875" style="1" hidden="1" customWidth="1"/>
    <col min="13" max="13" width="51.5703125" style="1" customWidth="1"/>
    <col min="14" max="15" width="17.85546875" style="1" customWidth="1"/>
    <col min="16" max="16" width="51.28515625" style="1" customWidth="1"/>
    <col min="17" max="16384" width="9.140625" style="1"/>
  </cols>
  <sheetData>
    <row r="1" spans="1:18" x14ac:dyDescent="0.2">
      <c r="A1" s="241"/>
      <c r="B1" s="241"/>
    </row>
    <row r="2" spans="1:18" ht="15.75" customHeight="1" x14ac:dyDescent="0.25">
      <c r="A2" s="250" t="s">
        <v>57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8" ht="15.75" x14ac:dyDescent="0.25">
      <c r="A3" s="251" t="s">
        <v>82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8" ht="15.75" x14ac:dyDescent="0.25">
      <c r="A4" s="251" t="s">
        <v>145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8" ht="15.75" customHeight="1" x14ac:dyDescent="0.2">
      <c r="A5" s="3"/>
      <c r="B5" s="3"/>
      <c r="P5" s="74" t="s">
        <v>44</v>
      </c>
    </row>
    <row r="6" spans="1:18" ht="18" customHeight="1" x14ac:dyDescent="0.2">
      <c r="A6" s="242" t="s">
        <v>0</v>
      </c>
      <c r="B6" s="242" t="s">
        <v>42</v>
      </c>
      <c r="C6" s="245" t="s">
        <v>84</v>
      </c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45" t="s">
        <v>144</v>
      </c>
      <c r="O6" s="246"/>
      <c r="P6" s="247"/>
    </row>
    <row r="7" spans="1:18" ht="21" customHeight="1" x14ac:dyDescent="0.2">
      <c r="A7" s="243"/>
      <c r="B7" s="243"/>
      <c r="C7" s="287" t="s">
        <v>59</v>
      </c>
      <c r="D7" s="288"/>
      <c r="E7" s="288"/>
      <c r="F7" s="288"/>
      <c r="G7" s="288"/>
      <c r="H7" s="288"/>
      <c r="I7" s="288"/>
      <c r="J7" s="288"/>
      <c r="K7" s="288"/>
      <c r="L7" s="288"/>
      <c r="M7" s="242" t="s">
        <v>63</v>
      </c>
      <c r="N7" s="287" t="s">
        <v>59</v>
      </c>
      <c r="O7" s="288"/>
      <c r="P7" s="242" t="s">
        <v>63</v>
      </c>
    </row>
    <row r="8" spans="1:18" ht="22.5" customHeight="1" x14ac:dyDescent="0.2">
      <c r="A8" s="244"/>
      <c r="B8" s="244"/>
      <c r="C8" s="20" t="s">
        <v>53</v>
      </c>
      <c r="D8" s="179" t="s">
        <v>130</v>
      </c>
      <c r="E8" s="179" t="s">
        <v>131</v>
      </c>
      <c r="F8" s="187" t="s">
        <v>135</v>
      </c>
      <c r="G8" s="187" t="s">
        <v>136</v>
      </c>
      <c r="H8" s="196" t="s">
        <v>137</v>
      </c>
      <c r="I8" s="196" t="s">
        <v>138</v>
      </c>
      <c r="J8" s="198" t="s">
        <v>140</v>
      </c>
      <c r="K8" s="198" t="s">
        <v>141</v>
      </c>
      <c r="L8" s="19" t="s">
        <v>52</v>
      </c>
      <c r="M8" s="244"/>
      <c r="N8" s="20" t="s">
        <v>53</v>
      </c>
      <c r="O8" s="19" t="s">
        <v>52</v>
      </c>
      <c r="P8" s="244"/>
    </row>
    <row r="9" spans="1:18" ht="15" x14ac:dyDescent="0.2">
      <c r="A9" s="32">
        <v>1</v>
      </c>
      <c r="B9" s="33">
        <f>A9+1</f>
        <v>2</v>
      </c>
      <c r="C9" s="33">
        <f t="shared" ref="C9" si="0">B9+1</f>
        <v>3</v>
      </c>
      <c r="D9" s="33">
        <f t="shared" ref="D9" si="1">C9+1</f>
        <v>4</v>
      </c>
      <c r="E9" s="33">
        <f t="shared" ref="E9" si="2">D9+1</f>
        <v>5</v>
      </c>
      <c r="F9" s="33">
        <f t="shared" ref="F9" si="3">E9+1</f>
        <v>6</v>
      </c>
      <c r="G9" s="33">
        <f t="shared" ref="G9" si="4">F9+1</f>
        <v>7</v>
      </c>
      <c r="H9" s="33">
        <f t="shared" ref="H9" si="5">G9+1</f>
        <v>8</v>
      </c>
      <c r="I9" s="33">
        <f t="shared" ref="I9" si="6">H9+1</f>
        <v>9</v>
      </c>
      <c r="J9" s="33">
        <f t="shared" ref="J9" si="7">I9+1</f>
        <v>10</v>
      </c>
      <c r="K9" s="33">
        <f t="shared" ref="K9" si="8">J9+1</f>
        <v>11</v>
      </c>
      <c r="L9" s="33">
        <f t="shared" ref="L9" si="9">K9+1</f>
        <v>12</v>
      </c>
      <c r="M9" s="34">
        <v>3</v>
      </c>
      <c r="N9" s="33">
        <f t="shared" ref="N9:P9" si="10">M9+1</f>
        <v>4</v>
      </c>
      <c r="O9" s="33">
        <v>5</v>
      </c>
      <c r="P9" s="34">
        <f t="shared" si="10"/>
        <v>6</v>
      </c>
    </row>
    <row r="10" spans="1:18" ht="41.25" customHeight="1" x14ac:dyDescent="0.2">
      <c r="A10" s="7">
        <v>1</v>
      </c>
      <c r="B10" s="98" t="s">
        <v>76</v>
      </c>
      <c r="C10" s="129">
        <v>800.52</v>
      </c>
      <c r="D10" s="129" t="s">
        <v>129</v>
      </c>
      <c r="E10" s="129" t="s">
        <v>129</v>
      </c>
      <c r="F10" s="129" t="s">
        <v>129</v>
      </c>
      <c r="G10" s="129" t="s">
        <v>129</v>
      </c>
      <c r="H10" s="129" t="s">
        <v>129</v>
      </c>
      <c r="I10" s="129" t="s">
        <v>129</v>
      </c>
      <c r="J10" s="129" t="s">
        <v>129</v>
      </c>
      <c r="K10" s="129" t="s">
        <v>129</v>
      </c>
      <c r="L10" s="129">
        <v>839.75</v>
      </c>
      <c r="M10" s="143" t="s">
        <v>127</v>
      </c>
      <c r="N10" s="129">
        <v>839.75</v>
      </c>
      <c r="O10" s="129">
        <v>864.94</v>
      </c>
      <c r="P10" s="143" t="s">
        <v>187</v>
      </c>
      <c r="Q10" s="154">
        <f>N10/L10*100</f>
        <v>100</v>
      </c>
      <c r="R10" s="154">
        <f>O10/L10*100</f>
        <v>102.99970229234891</v>
      </c>
    </row>
    <row r="11" spans="1:18" s="2" customFormat="1" ht="14.25" customHeight="1" x14ac:dyDescent="0.25">
      <c r="A11" s="7">
        <v>2</v>
      </c>
      <c r="B11" s="98" t="s">
        <v>47</v>
      </c>
      <c r="C11" s="123"/>
      <c r="D11" s="170"/>
      <c r="E11" s="170"/>
      <c r="F11" s="170"/>
      <c r="G11" s="170"/>
      <c r="H11" s="170"/>
      <c r="I11" s="170"/>
      <c r="J11" s="170"/>
      <c r="K11" s="170"/>
      <c r="L11" s="124"/>
      <c r="M11" s="144"/>
      <c r="N11" s="123"/>
      <c r="O11" s="124"/>
      <c r="P11" s="144"/>
      <c r="Q11" s="157"/>
      <c r="R11" s="157"/>
    </row>
    <row r="12" spans="1:18" s="2" customFormat="1" ht="14.25" customHeight="1" x14ac:dyDescent="0.2">
      <c r="A12" s="41"/>
      <c r="B12" s="96" t="s">
        <v>40</v>
      </c>
      <c r="C12" s="138">
        <v>1442</v>
      </c>
      <c r="D12" s="171" t="s">
        <v>129</v>
      </c>
      <c r="E12" s="171" t="s">
        <v>129</v>
      </c>
      <c r="F12" s="171" t="s">
        <v>129</v>
      </c>
      <c r="G12" s="171" t="s">
        <v>129</v>
      </c>
      <c r="H12" s="171" t="s">
        <v>129</v>
      </c>
      <c r="I12" s="171" t="s">
        <v>129</v>
      </c>
      <c r="J12" s="171" t="s">
        <v>129</v>
      </c>
      <c r="K12" s="171" t="s">
        <v>129</v>
      </c>
      <c r="L12" s="139">
        <v>1512.66</v>
      </c>
      <c r="M12" s="252" t="s">
        <v>133</v>
      </c>
      <c r="N12" s="138">
        <v>1512.66</v>
      </c>
      <c r="O12" s="139">
        <v>1558.04</v>
      </c>
      <c r="P12" s="252" t="s">
        <v>188</v>
      </c>
      <c r="Q12" s="154">
        <f t="shared" ref="Q12:Q24" si="11">N12/L12*100</f>
        <v>100</v>
      </c>
      <c r="R12" s="154">
        <f t="shared" ref="R12:R24" si="12">O12/L12*100</f>
        <v>103.00001322174181</v>
      </c>
    </row>
    <row r="13" spans="1:18" s="2" customFormat="1" ht="13.5" customHeight="1" x14ac:dyDescent="0.2">
      <c r="A13" s="42"/>
      <c r="B13" s="100" t="s">
        <v>2</v>
      </c>
      <c r="C13" s="120" t="s">
        <v>129</v>
      </c>
      <c r="D13" s="172">
        <v>1153.5999999999999</v>
      </c>
      <c r="E13" s="172">
        <v>1153.5999999999999</v>
      </c>
      <c r="F13" s="172" t="s">
        <v>129</v>
      </c>
      <c r="G13" s="172" t="s">
        <v>129</v>
      </c>
      <c r="H13" s="172" t="s">
        <v>129</v>
      </c>
      <c r="I13" s="172" t="s">
        <v>129</v>
      </c>
      <c r="J13" s="172" t="s">
        <v>129</v>
      </c>
      <c r="K13" s="172" t="s">
        <v>129</v>
      </c>
      <c r="L13" s="121">
        <v>1210.1300000000001</v>
      </c>
      <c r="M13" s="253"/>
      <c r="N13" s="120">
        <v>1210.1300000000001</v>
      </c>
      <c r="O13" s="121">
        <v>1246.43</v>
      </c>
      <c r="P13" s="253"/>
      <c r="Q13" s="154">
        <f t="shared" si="11"/>
        <v>100</v>
      </c>
      <c r="R13" s="154">
        <f t="shared" si="12"/>
        <v>102.99967772057548</v>
      </c>
    </row>
    <row r="14" spans="1:18" s="2" customFormat="1" ht="14.25" hidden="1" customHeight="1" x14ac:dyDescent="0.2">
      <c r="A14" s="42"/>
      <c r="B14" s="100" t="s">
        <v>3</v>
      </c>
      <c r="C14" s="120"/>
      <c r="D14" s="172"/>
      <c r="E14" s="172"/>
      <c r="F14" s="172"/>
      <c r="G14" s="172"/>
      <c r="H14" s="172"/>
      <c r="I14" s="172"/>
      <c r="J14" s="172"/>
      <c r="K14" s="172"/>
      <c r="L14" s="121"/>
      <c r="M14" s="253"/>
      <c r="N14" s="120"/>
      <c r="O14" s="121"/>
      <c r="P14" s="253"/>
      <c r="Q14" s="154" t="e">
        <f t="shared" si="11"/>
        <v>#DIV/0!</v>
      </c>
      <c r="R14" s="154" t="e">
        <f t="shared" si="12"/>
        <v>#DIV/0!</v>
      </c>
    </row>
    <row r="15" spans="1:18" s="2" customFormat="1" ht="15" outlineLevel="1" x14ac:dyDescent="0.2">
      <c r="A15" s="42"/>
      <c r="B15" s="100" t="s">
        <v>56</v>
      </c>
      <c r="C15" s="120" t="s">
        <v>129</v>
      </c>
      <c r="D15" s="186">
        <v>1153.5999999999999</v>
      </c>
      <c r="E15" s="172">
        <v>1153.5999999999999</v>
      </c>
      <c r="F15" s="172" t="s">
        <v>129</v>
      </c>
      <c r="G15" s="172" t="s">
        <v>129</v>
      </c>
      <c r="H15" s="172" t="s">
        <v>129</v>
      </c>
      <c r="I15" s="172" t="s">
        <v>129</v>
      </c>
      <c r="J15" s="172" t="s">
        <v>129</v>
      </c>
      <c r="K15" s="172" t="s">
        <v>129</v>
      </c>
      <c r="L15" s="121">
        <v>1210.1300000000001</v>
      </c>
      <c r="M15" s="254"/>
      <c r="N15" s="120">
        <v>1210.1300000000001</v>
      </c>
      <c r="O15" s="121">
        <v>1246.43</v>
      </c>
      <c r="P15" s="254"/>
      <c r="Q15" s="154">
        <f t="shared" si="11"/>
        <v>100</v>
      </c>
      <c r="R15" s="154">
        <f t="shared" si="12"/>
        <v>102.99967772057548</v>
      </c>
    </row>
    <row r="16" spans="1:18" s="2" customFormat="1" ht="30" customHeight="1" outlineLevel="1" x14ac:dyDescent="0.2">
      <c r="A16" s="42"/>
      <c r="B16" s="100" t="s">
        <v>4</v>
      </c>
      <c r="C16" s="120">
        <v>1041.33</v>
      </c>
      <c r="D16" s="172" t="s">
        <v>129</v>
      </c>
      <c r="E16" s="172" t="s">
        <v>129</v>
      </c>
      <c r="F16" s="172" t="s">
        <v>129</v>
      </c>
      <c r="G16" s="172" t="s">
        <v>129</v>
      </c>
      <c r="H16" s="172" t="s">
        <v>129</v>
      </c>
      <c r="I16" s="172" t="s">
        <v>129</v>
      </c>
      <c r="J16" s="172" t="s">
        <v>129</v>
      </c>
      <c r="K16" s="172" t="s">
        <v>129</v>
      </c>
      <c r="L16" s="121">
        <v>1092.3599999999999</v>
      </c>
      <c r="M16" s="255" t="s">
        <v>123</v>
      </c>
      <c r="N16" s="120">
        <v>1092.3599999999999</v>
      </c>
      <c r="O16" s="121">
        <v>1125.1300000000001</v>
      </c>
      <c r="P16" s="255" t="s">
        <v>189</v>
      </c>
      <c r="Q16" s="154">
        <f t="shared" si="11"/>
        <v>100</v>
      </c>
      <c r="R16" s="154">
        <f t="shared" si="12"/>
        <v>102.99992676407048</v>
      </c>
    </row>
    <row r="17" spans="1:18" s="2" customFormat="1" ht="14.25" customHeight="1" outlineLevel="1" x14ac:dyDescent="0.2">
      <c r="A17" s="36"/>
      <c r="B17" s="96" t="s">
        <v>6</v>
      </c>
      <c r="C17" s="120">
        <v>1236</v>
      </c>
      <c r="D17" s="172" t="s">
        <v>129</v>
      </c>
      <c r="E17" s="172" t="s">
        <v>129</v>
      </c>
      <c r="F17" s="172" t="s">
        <v>129</v>
      </c>
      <c r="G17" s="172" t="s">
        <v>129</v>
      </c>
      <c r="H17" s="172" t="s">
        <v>129</v>
      </c>
      <c r="I17" s="172" t="s">
        <v>129</v>
      </c>
      <c r="J17" s="172" t="s">
        <v>129</v>
      </c>
      <c r="K17" s="172" t="s">
        <v>129</v>
      </c>
      <c r="L17" s="121">
        <v>1296.56</v>
      </c>
      <c r="M17" s="253"/>
      <c r="N17" s="120">
        <v>1296.56</v>
      </c>
      <c r="O17" s="121">
        <v>1335.46</v>
      </c>
      <c r="P17" s="253"/>
      <c r="Q17" s="154">
        <f t="shared" si="11"/>
        <v>100</v>
      </c>
      <c r="R17" s="154">
        <f t="shared" si="12"/>
        <v>103.00024680693529</v>
      </c>
    </row>
    <row r="18" spans="1:18" s="2" customFormat="1" ht="14.25" customHeight="1" outlineLevel="1" x14ac:dyDescent="0.2">
      <c r="A18" s="42"/>
      <c r="B18" s="100" t="s">
        <v>7</v>
      </c>
      <c r="C18" s="120">
        <v>1041.33</v>
      </c>
      <c r="D18" s="172" t="s">
        <v>129</v>
      </c>
      <c r="E18" s="172" t="s">
        <v>129</v>
      </c>
      <c r="F18" s="172" t="s">
        <v>129</v>
      </c>
      <c r="G18" s="172" t="s">
        <v>129</v>
      </c>
      <c r="H18" s="172" t="s">
        <v>129</v>
      </c>
      <c r="I18" s="172" t="s">
        <v>129</v>
      </c>
      <c r="J18" s="172" t="s">
        <v>129</v>
      </c>
      <c r="K18" s="172" t="s">
        <v>129</v>
      </c>
      <c r="L18" s="121">
        <v>1092.3599999999999</v>
      </c>
      <c r="M18" s="253"/>
      <c r="N18" s="120">
        <v>1092.3599999999999</v>
      </c>
      <c r="O18" s="121">
        <v>1125.1300000000001</v>
      </c>
      <c r="P18" s="253"/>
      <c r="Q18" s="154">
        <f t="shared" si="11"/>
        <v>100</v>
      </c>
      <c r="R18" s="154">
        <f t="shared" si="12"/>
        <v>102.99992676407048</v>
      </c>
    </row>
    <row r="19" spans="1:18" ht="14.25" customHeight="1" x14ac:dyDescent="0.2">
      <c r="A19" s="42"/>
      <c r="B19" s="100" t="s">
        <v>8</v>
      </c>
      <c r="C19" s="120">
        <v>1041.33</v>
      </c>
      <c r="D19" s="172" t="s">
        <v>129</v>
      </c>
      <c r="E19" s="172" t="s">
        <v>129</v>
      </c>
      <c r="F19" s="172" t="s">
        <v>129</v>
      </c>
      <c r="G19" s="172" t="s">
        <v>129</v>
      </c>
      <c r="H19" s="172" t="s">
        <v>129</v>
      </c>
      <c r="I19" s="172" t="s">
        <v>129</v>
      </c>
      <c r="J19" s="172" t="s">
        <v>129</v>
      </c>
      <c r="K19" s="172" t="s">
        <v>129</v>
      </c>
      <c r="L19" s="121">
        <v>1092.3599999999999</v>
      </c>
      <c r="M19" s="253"/>
      <c r="N19" s="120">
        <v>1092.3599999999999</v>
      </c>
      <c r="O19" s="121">
        <v>1125.1300000000001</v>
      </c>
      <c r="P19" s="253"/>
      <c r="Q19" s="154">
        <f t="shared" si="11"/>
        <v>100</v>
      </c>
      <c r="R19" s="154">
        <f t="shared" si="12"/>
        <v>102.99992676407048</v>
      </c>
    </row>
    <row r="20" spans="1:18" s="2" customFormat="1" ht="14.25" customHeight="1" x14ac:dyDescent="0.2">
      <c r="A20" s="42"/>
      <c r="B20" s="100" t="s">
        <v>9</v>
      </c>
      <c r="C20" s="120">
        <v>1041.33</v>
      </c>
      <c r="D20" s="172" t="s">
        <v>129</v>
      </c>
      <c r="E20" s="172" t="s">
        <v>129</v>
      </c>
      <c r="F20" s="172" t="s">
        <v>129</v>
      </c>
      <c r="G20" s="172" t="s">
        <v>129</v>
      </c>
      <c r="H20" s="172" t="s">
        <v>129</v>
      </c>
      <c r="I20" s="172" t="s">
        <v>129</v>
      </c>
      <c r="J20" s="172" t="s">
        <v>129</v>
      </c>
      <c r="K20" s="172" t="s">
        <v>129</v>
      </c>
      <c r="L20" s="121">
        <v>1092.3599999999999</v>
      </c>
      <c r="M20" s="254"/>
      <c r="N20" s="120">
        <v>1092.3599999999999</v>
      </c>
      <c r="O20" s="121">
        <v>1125.1300000000001</v>
      </c>
      <c r="P20" s="254"/>
      <c r="Q20" s="154">
        <f t="shared" si="11"/>
        <v>100</v>
      </c>
      <c r="R20" s="154">
        <f t="shared" si="12"/>
        <v>102.99992676407048</v>
      </c>
    </row>
    <row r="21" spans="1:18" ht="14.25" customHeight="1" x14ac:dyDescent="0.2">
      <c r="A21" s="37"/>
      <c r="B21" s="100" t="s">
        <v>10</v>
      </c>
      <c r="C21" s="120">
        <v>1469.81</v>
      </c>
      <c r="D21" s="172" t="s">
        <v>129</v>
      </c>
      <c r="E21" s="172" t="s">
        <v>129</v>
      </c>
      <c r="F21" s="172" t="s">
        <v>129</v>
      </c>
      <c r="G21" s="172" t="s">
        <v>129</v>
      </c>
      <c r="H21" s="172" t="s">
        <v>129</v>
      </c>
      <c r="I21" s="172" t="s">
        <v>129</v>
      </c>
      <c r="J21" s="172" t="s">
        <v>129</v>
      </c>
      <c r="K21" s="172" t="s">
        <v>129</v>
      </c>
      <c r="L21" s="121">
        <v>1541.83</v>
      </c>
      <c r="M21" s="276" t="s">
        <v>124</v>
      </c>
      <c r="N21" s="120">
        <v>1541.83</v>
      </c>
      <c r="O21" s="121">
        <v>1588.08</v>
      </c>
      <c r="P21" s="276" t="s">
        <v>190</v>
      </c>
      <c r="Q21" s="154">
        <f t="shared" si="11"/>
        <v>100</v>
      </c>
      <c r="R21" s="154">
        <f t="shared" si="12"/>
        <v>102.99968219583222</v>
      </c>
    </row>
    <row r="22" spans="1:18" ht="14.25" customHeight="1" x14ac:dyDescent="0.2">
      <c r="A22" s="42"/>
      <c r="B22" s="100" t="s">
        <v>11</v>
      </c>
      <c r="C22" s="120">
        <v>1041.33</v>
      </c>
      <c r="D22" s="172" t="s">
        <v>129</v>
      </c>
      <c r="E22" s="172" t="s">
        <v>129</v>
      </c>
      <c r="F22" s="172" t="s">
        <v>129</v>
      </c>
      <c r="G22" s="172" t="s">
        <v>129</v>
      </c>
      <c r="H22" s="172" t="s">
        <v>129</v>
      </c>
      <c r="I22" s="172" t="s">
        <v>129</v>
      </c>
      <c r="J22" s="172" t="s">
        <v>129</v>
      </c>
      <c r="K22" s="172" t="s">
        <v>129</v>
      </c>
      <c r="L22" s="121">
        <v>1092.3599999999999</v>
      </c>
      <c r="M22" s="276"/>
      <c r="N22" s="120">
        <v>1092.3599999999999</v>
      </c>
      <c r="O22" s="121">
        <v>1125.1300000000001</v>
      </c>
      <c r="P22" s="276"/>
      <c r="Q22" s="154">
        <f t="shared" si="11"/>
        <v>100</v>
      </c>
      <c r="R22" s="154">
        <f t="shared" si="12"/>
        <v>102.99992676407048</v>
      </c>
    </row>
    <row r="23" spans="1:18" ht="14.25" customHeight="1" x14ac:dyDescent="0.2">
      <c r="A23" s="42"/>
      <c r="B23" s="100" t="s">
        <v>12</v>
      </c>
      <c r="C23" s="120">
        <v>1108.28</v>
      </c>
      <c r="D23" s="172" t="s">
        <v>129</v>
      </c>
      <c r="E23" s="172" t="s">
        <v>129</v>
      </c>
      <c r="F23" s="172" t="s">
        <v>129</v>
      </c>
      <c r="G23" s="172" t="s">
        <v>129</v>
      </c>
      <c r="H23" s="172" t="s">
        <v>129</v>
      </c>
      <c r="I23" s="172" t="s">
        <v>129</v>
      </c>
      <c r="J23" s="172" t="s">
        <v>129</v>
      </c>
      <c r="K23" s="172" t="s">
        <v>129</v>
      </c>
      <c r="L23" s="121">
        <v>1162.5899999999999</v>
      </c>
      <c r="M23" s="276"/>
      <c r="N23" s="120">
        <v>1162.5899999999999</v>
      </c>
      <c r="O23" s="121">
        <v>1197.47</v>
      </c>
      <c r="P23" s="276"/>
      <c r="Q23" s="154">
        <f t="shared" si="11"/>
        <v>100</v>
      </c>
      <c r="R23" s="154">
        <f t="shared" si="12"/>
        <v>103.00019783414618</v>
      </c>
    </row>
    <row r="24" spans="1:18" s="2" customFormat="1" ht="14.25" customHeight="1" x14ac:dyDescent="0.2">
      <c r="A24" s="42"/>
      <c r="B24" s="100" t="s">
        <v>13</v>
      </c>
      <c r="C24" s="125">
        <v>1081.5</v>
      </c>
      <c r="D24" s="173" t="s">
        <v>129</v>
      </c>
      <c r="E24" s="173" t="s">
        <v>129</v>
      </c>
      <c r="F24" s="173" t="s">
        <v>129</v>
      </c>
      <c r="G24" s="173" t="s">
        <v>129</v>
      </c>
      <c r="H24" s="173" t="s">
        <v>129</v>
      </c>
      <c r="I24" s="173" t="s">
        <v>129</v>
      </c>
      <c r="J24" s="173" t="s">
        <v>129</v>
      </c>
      <c r="K24" s="173" t="s">
        <v>129</v>
      </c>
      <c r="L24" s="130">
        <v>1134.49</v>
      </c>
      <c r="M24" s="277"/>
      <c r="N24" s="125">
        <v>1134.49</v>
      </c>
      <c r="O24" s="130">
        <v>1168.52</v>
      </c>
      <c r="P24" s="277"/>
      <c r="Q24" s="154">
        <f t="shared" si="11"/>
        <v>100</v>
      </c>
      <c r="R24" s="154">
        <f t="shared" si="12"/>
        <v>102.99958571693007</v>
      </c>
    </row>
    <row r="25" spans="1:18" s="2" customFormat="1" ht="14.25" customHeight="1" x14ac:dyDescent="0.25">
      <c r="A25" s="7">
        <v>2</v>
      </c>
      <c r="B25" s="98" t="s">
        <v>48</v>
      </c>
      <c r="C25" s="127"/>
      <c r="D25" s="174"/>
      <c r="E25" s="174"/>
      <c r="F25" s="174"/>
      <c r="G25" s="174"/>
      <c r="H25" s="174"/>
      <c r="I25" s="174"/>
      <c r="J25" s="174"/>
      <c r="K25" s="174"/>
      <c r="L25" s="140"/>
      <c r="M25" s="15"/>
      <c r="N25" s="127"/>
      <c r="O25" s="140"/>
      <c r="P25" s="15"/>
      <c r="Q25" s="157"/>
      <c r="R25" s="157"/>
    </row>
    <row r="26" spans="1:18" ht="14.25" customHeight="1" x14ac:dyDescent="0.2">
      <c r="A26" s="41"/>
      <c r="B26" s="96" t="s">
        <v>35</v>
      </c>
      <c r="C26" s="126" t="s">
        <v>129</v>
      </c>
      <c r="D26" s="180">
        <v>741.03</v>
      </c>
      <c r="E26" s="181">
        <v>634</v>
      </c>
      <c r="F26" s="175" t="s">
        <v>129</v>
      </c>
      <c r="G26" s="175" t="s">
        <v>129</v>
      </c>
      <c r="H26" s="175" t="s">
        <v>129</v>
      </c>
      <c r="I26" s="175" t="s">
        <v>129</v>
      </c>
      <c r="J26" s="175" t="s">
        <v>129</v>
      </c>
      <c r="K26" s="175" t="s">
        <v>129</v>
      </c>
      <c r="L26" s="128">
        <v>634</v>
      </c>
      <c r="M26" s="278" t="s">
        <v>132</v>
      </c>
      <c r="N26" s="126">
        <v>526.19662121008605</v>
      </c>
      <c r="O26" s="128">
        <v>526.19662121008605</v>
      </c>
      <c r="P26" s="278" t="s">
        <v>191</v>
      </c>
      <c r="Q26" s="154">
        <f>N26/L26*100</f>
        <v>82.996312493704423</v>
      </c>
      <c r="R26" s="154">
        <f t="shared" ref="R26:R31" si="13">O26/L26*100</f>
        <v>82.996312493704423</v>
      </c>
    </row>
    <row r="27" spans="1:18" s="2" customFormat="1" ht="14.25" customHeight="1" x14ac:dyDescent="0.2">
      <c r="A27" s="41"/>
      <c r="B27" s="100" t="s">
        <v>37</v>
      </c>
      <c r="C27" s="120" t="s">
        <v>129</v>
      </c>
      <c r="D27" s="182">
        <v>1076.3800000000001</v>
      </c>
      <c r="E27" s="183">
        <v>1076.3800000000001</v>
      </c>
      <c r="F27" s="172" t="s">
        <v>129</v>
      </c>
      <c r="G27" s="172" t="s">
        <v>129</v>
      </c>
      <c r="H27" s="172" t="s">
        <v>129</v>
      </c>
      <c r="I27" s="172" t="s">
        <v>129</v>
      </c>
      <c r="J27" s="172" t="s">
        <v>129</v>
      </c>
      <c r="K27" s="172" t="s">
        <v>129</v>
      </c>
      <c r="L27" s="121">
        <v>1129.1199999999999</v>
      </c>
      <c r="M27" s="279"/>
      <c r="N27" s="120">
        <v>1129.1199999999999</v>
      </c>
      <c r="O27" s="121">
        <v>1162.99</v>
      </c>
      <c r="P27" s="279"/>
      <c r="Q27" s="154">
        <f>N28/L27*100</f>
        <v>95.567344480657511</v>
      </c>
      <c r="R27" s="154">
        <f t="shared" si="13"/>
        <v>102.99968116763498</v>
      </c>
    </row>
    <row r="28" spans="1:18" s="4" customFormat="1" ht="14.25" customHeight="1" x14ac:dyDescent="0.2">
      <c r="A28" s="41"/>
      <c r="B28" s="96" t="s">
        <v>38</v>
      </c>
      <c r="C28" s="120" t="s">
        <v>129</v>
      </c>
      <c r="D28" s="182">
        <v>1028.67</v>
      </c>
      <c r="E28" s="183">
        <v>1028.67</v>
      </c>
      <c r="F28" s="172" t="s">
        <v>129</v>
      </c>
      <c r="G28" s="172" t="s">
        <v>129</v>
      </c>
      <c r="H28" s="172" t="s">
        <v>129</v>
      </c>
      <c r="I28" s="172" t="s">
        <v>129</v>
      </c>
      <c r="J28" s="172" t="s">
        <v>129</v>
      </c>
      <c r="K28" s="172" t="s">
        <v>129</v>
      </c>
      <c r="L28" s="121">
        <v>1079.07</v>
      </c>
      <c r="M28" s="279"/>
      <c r="N28" s="120">
        <v>1079.07</v>
      </c>
      <c r="O28" s="121">
        <v>1111.44</v>
      </c>
      <c r="P28" s="279"/>
      <c r="Q28" s="154" t="e">
        <f>#REF!/L28*100</f>
        <v>#REF!</v>
      </c>
      <c r="R28" s="154">
        <f t="shared" si="13"/>
        <v>102.999805387973</v>
      </c>
    </row>
    <row r="29" spans="1:18" s="2" customFormat="1" ht="14.25" customHeight="1" x14ac:dyDescent="0.2">
      <c r="A29" s="42"/>
      <c r="B29" s="100" t="s">
        <v>36</v>
      </c>
      <c r="C29" s="120" t="s">
        <v>129</v>
      </c>
      <c r="D29" s="182">
        <v>1161.06</v>
      </c>
      <c r="E29" s="183">
        <v>1161.06</v>
      </c>
      <c r="F29" s="172" t="s">
        <v>129</v>
      </c>
      <c r="G29" s="172" t="s">
        <v>129</v>
      </c>
      <c r="H29" s="172" t="s">
        <v>129</v>
      </c>
      <c r="I29" s="172" t="s">
        <v>129</v>
      </c>
      <c r="J29" s="172" t="s">
        <v>129</v>
      </c>
      <c r="K29" s="172" t="s">
        <v>129</v>
      </c>
      <c r="L29" s="121">
        <v>1217.95</v>
      </c>
      <c r="M29" s="279"/>
      <c r="N29" s="120">
        <v>1217.95</v>
      </c>
      <c r="O29" s="121">
        <v>1254.49</v>
      </c>
      <c r="P29" s="279"/>
      <c r="Q29" s="154">
        <f>N29/L29*100</f>
        <v>100</v>
      </c>
      <c r="R29" s="154">
        <f t="shared" si="13"/>
        <v>103.0001231577651</v>
      </c>
    </row>
    <row r="30" spans="1:18" ht="14.25" customHeight="1" x14ac:dyDescent="0.2">
      <c r="A30" s="42"/>
      <c r="B30" s="100" t="s">
        <v>39</v>
      </c>
      <c r="C30" s="120" t="s">
        <v>129</v>
      </c>
      <c r="D30" s="182">
        <v>1232.01</v>
      </c>
      <c r="E30" s="183">
        <v>1232.01</v>
      </c>
      <c r="F30" s="172" t="s">
        <v>129</v>
      </c>
      <c r="G30" s="172" t="s">
        <v>129</v>
      </c>
      <c r="H30" s="172" t="s">
        <v>129</v>
      </c>
      <c r="I30" s="172" t="s">
        <v>129</v>
      </c>
      <c r="J30" s="172" t="s">
        <v>129</v>
      </c>
      <c r="K30" s="172" t="s">
        <v>129</v>
      </c>
      <c r="L30" s="121">
        <v>1292.3800000000001</v>
      </c>
      <c r="M30" s="279"/>
      <c r="N30" s="120">
        <v>1292.3800000000001</v>
      </c>
      <c r="O30" s="121">
        <v>1331.15</v>
      </c>
      <c r="P30" s="279"/>
      <c r="Q30" s="154">
        <f>N30/L30*100</f>
        <v>100</v>
      </c>
      <c r="R30" s="154">
        <f t="shared" si="13"/>
        <v>102.99989167272783</v>
      </c>
    </row>
    <row r="31" spans="1:18" ht="15" x14ac:dyDescent="0.2">
      <c r="A31" s="42"/>
      <c r="B31" s="100" t="s">
        <v>41</v>
      </c>
      <c r="C31" s="125" t="s">
        <v>129</v>
      </c>
      <c r="D31" s="184">
        <v>1239.05</v>
      </c>
      <c r="E31" s="185">
        <v>1239.05</v>
      </c>
      <c r="F31" s="173" t="s">
        <v>129</v>
      </c>
      <c r="G31" s="173" t="s">
        <v>129</v>
      </c>
      <c r="H31" s="173" t="s">
        <v>129</v>
      </c>
      <c r="I31" s="173" t="s">
        <v>129</v>
      </c>
      <c r="J31" s="173" t="s">
        <v>129</v>
      </c>
      <c r="K31" s="173" t="s">
        <v>129</v>
      </c>
      <c r="L31" s="130">
        <v>1299.76</v>
      </c>
      <c r="M31" s="280"/>
      <c r="N31" s="125">
        <v>1299.76</v>
      </c>
      <c r="O31" s="130">
        <v>1338.75</v>
      </c>
      <c r="P31" s="280"/>
      <c r="Q31" s="154">
        <f>N31/L31*100</f>
        <v>100</v>
      </c>
      <c r="R31" s="154">
        <f t="shared" si="13"/>
        <v>102.99978457561396</v>
      </c>
    </row>
    <row r="32" spans="1:18" ht="15" x14ac:dyDescent="0.25">
      <c r="A32" s="7">
        <v>3</v>
      </c>
      <c r="B32" s="98" t="s">
        <v>77</v>
      </c>
      <c r="C32" s="127"/>
      <c r="D32" s="174"/>
      <c r="E32" s="174"/>
      <c r="F32" s="174"/>
      <c r="G32" s="174"/>
      <c r="H32" s="174"/>
      <c r="I32" s="174"/>
      <c r="J32" s="174"/>
      <c r="K32" s="174"/>
      <c r="L32" s="140"/>
      <c r="M32" s="15"/>
      <c r="N32" s="127"/>
      <c r="O32" s="140"/>
      <c r="P32" s="15"/>
      <c r="Q32" s="154"/>
      <c r="R32" s="154"/>
    </row>
    <row r="33" spans="1:18" ht="15" customHeight="1" x14ac:dyDescent="0.2">
      <c r="A33" s="36"/>
      <c r="B33" s="96" t="s">
        <v>14</v>
      </c>
      <c r="C33" s="131">
        <v>826.58</v>
      </c>
      <c r="D33" s="176" t="s">
        <v>129</v>
      </c>
      <c r="E33" s="176" t="s">
        <v>129</v>
      </c>
      <c r="F33" s="176" t="s">
        <v>129</v>
      </c>
      <c r="G33" s="176" t="s">
        <v>129</v>
      </c>
      <c r="H33" s="176" t="s">
        <v>129</v>
      </c>
      <c r="I33" s="176" t="s">
        <v>129</v>
      </c>
      <c r="J33" s="176" t="s">
        <v>129</v>
      </c>
      <c r="K33" s="176" t="s">
        <v>129</v>
      </c>
      <c r="L33" s="132">
        <v>867.08</v>
      </c>
      <c r="M33" s="281" t="s">
        <v>125</v>
      </c>
      <c r="N33" s="131">
        <v>867.08</v>
      </c>
      <c r="O33" s="132">
        <v>893.09</v>
      </c>
      <c r="P33" s="281" t="s">
        <v>192</v>
      </c>
      <c r="Q33" s="154">
        <f t="shared" ref="Q33:Q40" si="14">N33/L33*100</f>
        <v>100</v>
      </c>
      <c r="R33" s="154">
        <f t="shared" ref="R33:R40" si="15">O33/L33*100</f>
        <v>102.99972320893112</v>
      </c>
    </row>
    <row r="34" spans="1:18" ht="15" x14ac:dyDescent="0.2">
      <c r="A34" s="42"/>
      <c r="B34" s="100" t="s">
        <v>15</v>
      </c>
      <c r="C34" s="120">
        <v>2117.6999999999998</v>
      </c>
      <c r="D34" s="172" t="s">
        <v>129</v>
      </c>
      <c r="E34" s="172" t="s">
        <v>129</v>
      </c>
      <c r="F34" s="172" t="s">
        <v>129</v>
      </c>
      <c r="G34" s="172" t="s">
        <v>129</v>
      </c>
      <c r="H34" s="172" t="s">
        <v>129</v>
      </c>
      <c r="I34" s="172" t="s">
        <v>129</v>
      </c>
      <c r="J34" s="172" t="s">
        <v>129</v>
      </c>
      <c r="K34" s="172" t="s">
        <v>129</v>
      </c>
      <c r="L34" s="121">
        <v>2221.4699999999998</v>
      </c>
      <c r="M34" s="276"/>
      <c r="N34" s="120">
        <v>2221.4699999999998</v>
      </c>
      <c r="O34" s="121">
        <v>2288.11</v>
      </c>
      <c r="P34" s="276"/>
      <c r="Q34" s="154">
        <f t="shared" si="14"/>
        <v>100</v>
      </c>
      <c r="R34" s="154">
        <f t="shared" si="15"/>
        <v>102.99981543752561</v>
      </c>
    </row>
    <row r="35" spans="1:18" ht="15" x14ac:dyDescent="0.2">
      <c r="A35" s="42"/>
      <c r="B35" s="100" t="s">
        <v>16</v>
      </c>
      <c r="C35" s="120">
        <v>1239.48</v>
      </c>
      <c r="D35" s="172" t="s">
        <v>129</v>
      </c>
      <c r="E35" s="172" t="s">
        <v>129</v>
      </c>
      <c r="F35" s="172" t="s">
        <v>129</v>
      </c>
      <c r="G35" s="172" t="s">
        <v>129</v>
      </c>
      <c r="H35" s="172" t="s">
        <v>129</v>
      </c>
      <c r="I35" s="172" t="s">
        <v>129</v>
      </c>
      <c r="J35" s="172" t="s">
        <v>129</v>
      </c>
      <c r="K35" s="172" t="s">
        <v>129</v>
      </c>
      <c r="L35" s="121">
        <v>1300.21</v>
      </c>
      <c r="M35" s="276"/>
      <c r="N35" s="120">
        <v>1300.21</v>
      </c>
      <c r="O35" s="121">
        <v>1339.22</v>
      </c>
      <c r="P35" s="276"/>
      <c r="Q35" s="154">
        <f t="shared" si="14"/>
        <v>100</v>
      </c>
      <c r="R35" s="154">
        <f t="shared" si="15"/>
        <v>103.0002845694157</v>
      </c>
    </row>
    <row r="36" spans="1:18" ht="15" x14ac:dyDescent="0.2">
      <c r="A36" s="42"/>
      <c r="B36" s="100" t="s">
        <v>17</v>
      </c>
      <c r="C36" s="120">
        <v>1863.3</v>
      </c>
      <c r="D36" s="172" t="s">
        <v>129</v>
      </c>
      <c r="E36" s="172" t="s">
        <v>129</v>
      </c>
      <c r="F36" s="172" t="s">
        <v>129</v>
      </c>
      <c r="G36" s="172" t="s">
        <v>129</v>
      </c>
      <c r="H36" s="172" t="s">
        <v>129</v>
      </c>
      <c r="I36" s="172" t="s">
        <v>129</v>
      </c>
      <c r="J36" s="172" t="s">
        <v>129</v>
      </c>
      <c r="K36" s="172" t="s">
        <v>129</v>
      </c>
      <c r="L36" s="121">
        <v>1954.6</v>
      </c>
      <c r="M36" s="276"/>
      <c r="N36" s="120">
        <v>1954.6</v>
      </c>
      <c r="O36" s="121">
        <v>2013.24</v>
      </c>
      <c r="P36" s="276"/>
      <c r="Q36" s="154">
        <f t="shared" si="14"/>
        <v>100</v>
      </c>
      <c r="R36" s="154">
        <f t="shared" si="15"/>
        <v>103.00010232272587</v>
      </c>
    </row>
    <row r="37" spans="1:18" ht="15" x14ac:dyDescent="0.2">
      <c r="A37" s="42"/>
      <c r="B37" s="100" t="s">
        <v>79</v>
      </c>
      <c r="C37" s="120">
        <v>1247.93</v>
      </c>
      <c r="D37" s="172" t="s">
        <v>129</v>
      </c>
      <c r="E37" s="172" t="s">
        <v>129</v>
      </c>
      <c r="F37" s="172" t="s">
        <v>129</v>
      </c>
      <c r="G37" s="172" t="s">
        <v>129</v>
      </c>
      <c r="H37" s="172" t="s">
        <v>129</v>
      </c>
      <c r="I37" s="172" t="s">
        <v>129</v>
      </c>
      <c r="J37" s="172" t="s">
        <v>129</v>
      </c>
      <c r="K37" s="172" t="s">
        <v>129</v>
      </c>
      <c r="L37" s="121">
        <v>1309.08</v>
      </c>
      <c r="M37" s="276"/>
      <c r="N37" s="120">
        <v>1309.08</v>
      </c>
      <c r="O37" s="121">
        <v>1348.35</v>
      </c>
      <c r="P37" s="276"/>
      <c r="Q37" s="154">
        <f t="shared" si="14"/>
        <v>100</v>
      </c>
      <c r="R37" s="154">
        <f t="shared" si="15"/>
        <v>102.99981666513887</v>
      </c>
    </row>
    <row r="38" spans="1:18" ht="15" x14ac:dyDescent="0.2">
      <c r="A38" s="42"/>
      <c r="B38" s="100" t="s">
        <v>18</v>
      </c>
      <c r="C38" s="120">
        <v>1636.12</v>
      </c>
      <c r="D38" s="172" t="s">
        <v>129</v>
      </c>
      <c r="E38" s="172" t="s">
        <v>129</v>
      </c>
      <c r="F38" s="172" t="s">
        <v>129</v>
      </c>
      <c r="G38" s="172" t="s">
        <v>129</v>
      </c>
      <c r="H38" s="172" t="s">
        <v>129</v>
      </c>
      <c r="I38" s="172" t="s">
        <v>129</v>
      </c>
      <c r="J38" s="172" t="s">
        <v>129</v>
      </c>
      <c r="K38" s="172" t="s">
        <v>129</v>
      </c>
      <c r="L38" s="121">
        <v>1716.29</v>
      </c>
      <c r="M38" s="276"/>
      <c r="N38" s="120">
        <v>1716.29</v>
      </c>
      <c r="O38" s="121">
        <v>1767.78</v>
      </c>
      <c r="P38" s="276"/>
      <c r="Q38" s="154">
        <f t="shared" si="14"/>
        <v>100</v>
      </c>
      <c r="R38" s="154">
        <f t="shared" si="15"/>
        <v>103.00007574477507</v>
      </c>
    </row>
    <row r="39" spans="1:18" ht="15" x14ac:dyDescent="0.2">
      <c r="A39" s="42"/>
      <c r="B39" s="100" t="s">
        <v>46</v>
      </c>
      <c r="C39" s="120">
        <v>997.34</v>
      </c>
      <c r="D39" s="172" t="s">
        <v>129</v>
      </c>
      <c r="E39" s="172" t="s">
        <v>129</v>
      </c>
      <c r="F39" s="172" t="s">
        <v>129</v>
      </c>
      <c r="G39" s="172" t="s">
        <v>129</v>
      </c>
      <c r="H39" s="172" t="s">
        <v>129</v>
      </c>
      <c r="I39" s="172" t="s">
        <v>129</v>
      </c>
      <c r="J39" s="172" t="s">
        <v>129</v>
      </c>
      <c r="K39" s="172" t="s">
        <v>129</v>
      </c>
      <c r="L39" s="121">
        <v>1046.21</v>
      </c>
      <c r="M39" s="276"/>
      <c r="N39" s="120">
        <v>1046.21</v>
      </c>
      <c r="O39" s="121">
        <v>1077.5999999999999</v>
      </c>
      <c r="P39" s="276"/>
      <c r="Q39" s="154">
        <f t="shared" si="14"/>
        <v>100</v>
      </c>
      <c r="R39" s="154">
        <f t="shared" si="15"/>
        <v>103.00035365748749</v>
      </c>
    </row>
    <row r="40" spans="1:18" ht="15" x14ac:dyDescent="0.2">
      <c r="A40" s="119"/>
      <c r="B40" s="103" t="s">
        <v>45</v>
      </c>
      <c r="C40" s="120">
        <v>997.34</v>
      </c>
      <c r="D40" s="172" t="s">
        <v>129</v>
      </c>
      <c r="E40" s="172" t="s">
        <v>129</v>
      </c>
      <c r="F40" s="172" t="s">
        <v>129</v>
      </c>
      <c r="G40" s="172" t="s">
        <v>129</v>
      </c>
      <c r="H40" s="172" t="s">
        <v>129</v>
      </c>
      <c r="I40" s="172" t="s">
        <v>129</v>
      </c>
      <c r="J40" s="172" t="s">
        <v>129</v>
      </c>
      <c r="K40" s="172" t="s">
        <v>129</v>
      </c>
      <c r="L40" s="121">
        <v>1046.21</v>
      </c>
      <c r="M40" s="277"/>
      <c r="N40" s="120">
        <v>1046.21</v>
      </c>
      <c r="O40" s="121">
        <v>1077.5999999999999</v>
      </c>
      <c r="P40" s="277"/>
      <c r="Q40" s="154">
        <f t="shared" si="14"/>
        <v>100</v>
      </c>
      <c r="R40" s="154">
        <f t="shared" si="15"/>
        <v>103.00035365748749</v>
      </c>
    </row>
    <row r="41" spans="1:18" ht="30" x14ac:dyDescent="0.25">
      <c r="A41" s="7">
        <v>4</v>
      </c>
      <c r="B41" s="98" t="s">
        <v>78</v>
      </c>
      <c r="C41" s="127"/>
      <c r="D41" s="174"/>
      <c r="E41" s="174"/>
      <c r="F41" s="174"/>
      <c r="G41" s="174"/>
      <c r="H41" s="174"/>
      <c r="I41" s="174"/>
      <c r="J41" s="174"/>
      <c r="K41" s="174"/>
      <c r="L41" s="140"/>
      <c r="M41" s="15"/>
      <c r="N41" s="127"/>
      <c r="O41" s="140"/>
      <c r="P41" s="205"/>
      <c r="Q41" s="154"/>
      <c r="R41" s="154"/>
    </row>
    <row r="42" spans="1:18" ht="30" x14ac:dyDescent="0.2">
      <c r="A42" s="133"/>
      <c r="B42" s="134" t="s">
        <v>19</v>
      </c>
      <c r="C42" s="135" t="s">
        <v>129</v>
      </c>
      <c r="D42" s="177" t="s">
        <v>129</v>
      </c>
      <c r="E42" s="177" t="s">
        <v>129</v>
      </c>
      <c r="F42" s="177" t="s">
        <v>129</v>
      </c>
      <c r="G42" s="177" t="s">
        <v>129</v>
      </c>
      <c r="H42" s="197">
        <v>1091.44</v>
      </c>
      <c r="I42" s="197">
        <v>1091.44</v>
      </c>
      <c r="J42" s="177" t="s">
        <v>129</v>
      </c>
      <c r="K42" s="177" t="s">
        <v>129</v>
      </c>
      <c r="L42" s="136">
        <v>1144.92</v>
      </c>
      <c r="M42" s="169" t="s">
        <v>139</v>
      </c>
      <c r="N42" s="135">
        <v>1144.92</v>
      </c>
      <c r="O42" s="136">
        <v>1179.27</v>
      </c>
      <c r="P42" s="227" t="s">
        <v>193</v>
      </c>
      <c r="Q42" s="154">
        <f t="shared" ref="Q42:Q47" si="16">N42/L42*100</f>
        <v>100</v>
      </c>
      <c r="R42" s="154">
        <f t="shared" ref="R42:R47" si="17">O42/L42*100</f>
        <v>103.00020962163295</v>
      </c>
    </row>
    <row r="43" spans="1:18" ht="15" customHeight="1" x14ac:dyDescent="0.2">
      <c r="A43" s="41"/>
      <c r="B43" s="96" t="s">
        <v>20</v>
      </c>
      <c r="C43" s="126" t="s">
        <v>129</v>
      </c>
      <c r="D43" s="175" t="s">
        <v>129</v>
      </c>
      <c r="E43" s="188" t="s">
        <v>129</v>
      </c>
      <c r="F43" s="190">
        <v>1106.1300000000001</v>
      </c>
      <c r="G43" s="191">
        <v>1106.1300000000001</v>
      </c>
      <c r="H43" s="175" t="s">
        <v>129</v>
      </c>
      <c r="I43" s="175" t="s">
        <v>129</v>
      </c>
      <c r="J43" s="175" t="s">
        <v>129</v>
      </c>
      <c r="K43" s="175" t="s">
        <v>129</v>
      </c>
      <c r="L43" s="128">
        <v>1160.33</v>
      </c>
      <c r="M43" s="281" t="s">
        <v>134</v>
      </c>
      <c r="N43" s="214"/>
      <c r="O43" s="215"/>
      <c r="P43" s="282"/>
      <c r="Q43" s="154">
        <f t="shared" si="16"/>
        <v>0</v>
      </c>
      <c r="R43" s="154">
        <f t="shared" si="17"/>
        <v>0</v>
      </c>
    </row>
    <row r="44" spans="1:18" ht="15" x14ac:dyDescent="0.2">
      <c r="A44" s="42"/>
      <c r="B44" s="100" t="s">
        <v>21</v>
      </c>
      <c r="C44" s="120" t="s">
        <v>129</v>
      </c>
      <c r="D44" s="172" t="s">
        <v>129</v>
      </c>
      <c r="E44" s="186" t="s">
        <v>129</v>
      </c>
      <c r="F44" s="192">
        <v>1072.6400000000001</v>
      </c>
      <c r="G44" s="193">
        <v>1072.6400000000001</v>
      </c>
      <c r="H44" s="172" t="s">
        <v>129</v>
      </c>
      <c r="I44" s="172" t="s">
        <v>129</v>
      </c>
      <c r="J44" s="172" t="s">
        <v>129</v>
      </c>
      <c r="K44" s="172" t="s">
        <v>129</v>
      </c>
      <c r="L44" s="121">
        <v>1125.2</v>
      </c>
      <c r="M44" s="276"/>
      <c r="N44" s="212"/>
      <c r="O44" s="216"/>
      <c r="P44" s="283"/>
      <c r="Q44" s="154">
        <f t="shared" si="16"/>
        <v>0</v>
      </c>
      <c r="R44" s="154">
        <f t="shared" si="17"/>
        <v>0</v>
      </c>
    </row>
    <row r="45" spans="1:18" ht="15" x14ac:dyDescent="0.2">
      <c r="A45" s="42"/>
      <c r="B45" s="100" t="s">
        <v>22</v>
      </c>
      <c r="C45" s="120" t="s">
        <v>129</v>
      </c>
      <c r="D45" s="172" t="s">
        <v>129</v>
      </c>
      <c r="E45" s="186" t="s">
        <v>129</v>
      </c>
      <c r="F45" s="192">
        <v>1119.73</v>
      </c>
      <c r="G45" s="193">
        <v>1119.73</v>
      </c>
      <c r="H45" s="172" t="s">
        <v>129</v>
      </c>
      <c r="I45" s="172" t="s">
        <v>129</v>
      </c>
      <c r="J45" s="172" t="s">
        <v>129</v>
      </c>
      <c r="K45" s="172" t="s">
        <v>129</v>
      </c>
      <c r="L45" s="121">
        <v>1174.5999999999999</v>
      </c>
      <c r="M45" s="276"/>
      <c r="N45" s="212"/>
      <c r="O45" s="216"/>
      <c r="P45" s="283"/>
      <c r="Q45" s="154">
        <f t="shared" si="16"/>
        <v>0</v>
      </c>
      <c r="R45" s="154">
        <f t="shared" si="17"/>
        <v>0</v>
      </c>
    </row>
    <row r="46" spans="1:18" ht="15" x14ac:dyDescent="0.2">
      <c r="A46" s="42"/>
      <c r="B46" s="100" t="s">
        <v>23</v>
      </c>
      <c r="C46" s="120" t="s">
        <v>129</v>
      </c>
      <c r="D46" s="172" t="s">
        <v>129</v>
      </c>
      <c r="E46" s="186" t="s">
        <v>129</v>
      </c>
      <c r="F46" s="192">
        <v>1109.27</v>
      </c>
      <c r="G46" s="193">
        <v>1109.27</v>
      </c>
      <c r="H46" s="172" t="s">
        <v>129</v>
      </c>
      <c r="I46" s="172" t="s">
        <v>129</v>
      </c>
      <c r="J46" s="172" t="s">
        <v>129</v>
      </c>
      <c r="K46" s="172" t="s">
        <v>129</v>
      </c>
      <c r="L46" s="121">
        <v>1163.6199999999999</v>
      </c>
      <c r="M46" s="276"/>
      <c r="N46" s="212"/>
      <c r="O46" s="216"/>
      <c r="P46" s="283"/>
      <c r="Q46" s="154">
        <f t="shared" si="16"/>
        <v>0</v>
      </c>
      <c r="R46" s="154">
        <f t="shared" si="17"/>
        <v>0</v>
      </c>
    </row>
    <row r="47" spans="1:18" ht="15" x14ac:dyDescent="0.2">
      <c r="A47" s="42"/>
      <c r="B47" s="100" t="s">
        <v>24</v>
      </c>
      <c r="C47" s="125" t="s">
        <v>129</v>
      </c>
      <c r="D47" s="173" t="s">
        <v>129</v>
      </c>
      <c r="E47" s="189" t="s">
        <v>129</v>
      </c>
      <c r="F47" s="194">
        <v>1051.71</v>
      </c>
      <c r="G47" s="195">
        <v>1051.71</v>
      </c>
      <c r="H47" s="173" t="s">
        <v>129</v>
      </c>
      <c r="I47" s="173" t="s">
        <v>129</v>
      </c>
      <c r="J47" s="173" t="s">
        <v>129</v>
      </c>
      <c r="K47" s="173" t="s">
        <v>129</v>
      </c>
      <c r="L47" s="130">
        <v>1103.24</v>
      </c>
      <c r="M47" s="277"/>
      <c r="N47" s="213"/>
      <c r="O47" s="217"/>
      <c r="P47" s="284"/>
      <c r="Q47" s="154">
        <f t="shared" si="16"/>
        <v>0</v>
      </c>
      <c r="R47" s="154">
        <f t="shared" si="17"/>
        <v>0</v>
      </c>
    </row>
    <row r="48" spans="1:18" ht="15" x14ac:dyDescent="0.25">
      <c r="A48" s="7">
        <v>6</v>
      </c>
      <c r="B48" s="98" t="s">
        <v>80</v>
      </c>
      <c r="C48" s="127"/>
      <c r="D48" s="174"/>
      <c r="E48" s="174"/>
      <c r="F48" s="174"/>
      <c r="G48" s="174"/>
      <c r="H48" s="174"/>
      <c r="I48" s="174"/>
      <c r="J48" s="174"/>
      <c r="K48" s="174"/>
      <c r="L48" s="140"/>
      <c r="M48" s="15"/>
      <c r="N48" s="127"/>
      <c r="O48" s="140"/>
      <c r="P48" s="15"/>
      <c r="Q48" s="154"/>
      <c r="R48" s="154"/>
    </row>
    <row r="49" spans="1:18" ht="15" customHeight="1" x14ac:dyDescent="0.2">
      <c r="A49" s="36"/>
      <c r="B49" s="96" t="s">
        <v>25</v>
      </c>
      <c r="C49" s="126">
        <v>1545.65</v>
      </c>
      <c r="D49" s="175" t="s">
        <v>129</v>
      </c>
      <c r="E49" s="175" t="s">
        <v>129</v>
      </c>
      <c r="F49" s="175" t="s">
        <v>129</v>
      </c>
      <c r="G49" s="175" t="s">
        <v>129</v>
      </c>
      <c r="H49" s="175" t="s">
        <v>129</v>
      </c>
      <c r="I49" s="175" t="s">
        <v>129</v>
      </c>
      <c r="J49" s="175" t="s">
        <v>129</v>
      </c>
      <c r="K49" s="175" t="s">
        <v>129</v>
      </c>
      <c r="L49" s="128">
        <v>1621.39</v>
      </c>
      <c r="M49" s="281" t="s">
        <v>126</v>
      </c>
      <c r="N49" s="126">
        <v>1318.87</v>
      </c>
      <c r="O49" s="128">
        <v>1318.87</v>
      </c>
      <c r="P49" s="281" t="s">
        <v>194</v>
      </c>
      <c r="Q49" s="154">
        <f>N49/L49*100</f>
        <v>81.341935006383409</v>
      </c>
      <c r="R49" s="154">
        <f>O49/L49*100</f>
        <v>81.341935006383409</v>
      </c>
    </row>
    <row r="50" spans="1:18" ht="15" x14ac:dyDescent="0.2">
      <c r="A50" s="42"/>
      <c r="B50" s="100" t="s">
        <v>26</v>
      </c>
      <c r="C50" s="120">
        <v>1104.04</v>
      </c>
      <c r="D50" s="172" t="s">
        <v>129</v>
      </c>
      <c r="E50" s="172" t="s">
        <v>129</v>
      </c>
      <c r="F50" s="200" t="s">
        <v>129</v>
      </c>
      <c r="G50" s="172" t="s">
        <v>129</v>
      </c>
      <c r="H50" s="172" t="s">
        <v>129</v>
      </c>
      <c r="I50" s="172" t="s">
        <v>129</v>
      </c>
      <c r="J50" s="172" t="s">
        <v>129</v>
      </c>
      <c r="K50" s="172" t="s">
        <v>129</v>
      </c>
      <c r="L50" s="121">
        <v>1158.1400000000001</v>
      </c>
      <c r="M50" s="285"/>
      <c r="N50" s="120">
        <v>1158.1400000000001</v>
      </c>
      <c r="O50" s="121">
        <v>1192.8800000000001</v>
      </c>
      <c r="P50" s="285"/>
      <c r="Q50" s="154">
        <f>N50/L50*100</f>
        <v>100</v>
      </c>
      <c r="R50" s="154">
        <f>O50/L50*100</f>
        <v>102.99963734954322</v>
      </c>
    </row>
    <row r="51" spans="1:18" ht="15" x14ac:dyDescent="0.2">
      <c r="A51" s="42"/>
      <c r="B51" s="100" t="s">
        <v>34</v>
      </c>
      <c r="C51" s="120">
        <v>1083.1099999999999</v>
      </c>
      <c r="D51" s="172" t="s">
        <v>129</v>
      </c>
      <c r="E51" s="172" t="s">
        <v>129</v>
      </c>
      <c r="F51" s="200" t="s">
        <v>129</v>
      </c>
      <c r="G51" s="172" t="s">
        <v>129</v>
      </c>
      <c r="H51" s="172" t="s">
        <v>129</v>
      </c>
      <c r="I51" s="172" t="s">
        <v>129</v>
      </c>
      <c r="J51" s="172" t="s">
        <v>129</v>
      </c>
      <c r="K51" s="172" t="s">
        <v>129</v>
      </c>
      <c r="L51" s="121">
        <v>1136.18</v>
      </c>
      <c r="M51" s="285"/>
      <c r="N51" s="120">
        <v>1136.18</v>
      </c>
      <c r="O51" s="121">
        <v>1170.27</v>
      </c>
      <c r="P51" s="285"/>
      <c r="Q51" s="154">
        <f>N51/L51*100</f>
        <v>100</v>
      </c>
      <c r="R51" s="154">
        <f>O51/L51*100</f>
        <v>103.00040486542625</v>
      </c>
    </row>
    <row r="52" spans="1:18" ht="15" x14ac:dyDescent="0.2">
      <c r="A52" s="41"/>
      <c r="B52" s="96" t="s">
        <v>27</v>
      </c>
      <c r="C52" s="125">
        <v>1177.29</v>
      </c>
      <c r="D52" s="173" t="s">
        <v>129</v>
      </c>
      <c r="E52" s="173" t="s">
        <v>129</v>
      </c>
      <c r="F52" s="173" t="s">
        <v>129</v>
      </c>
      <c r="G52" s="173" t="s">
        <v>129</v>
      </c>
      <c r="H52" s="173" t="s">
        <v>129</v>
      </c>
      <c r="I52" s="173" t="s">
        <v>129</v>
      </c>
      <c r="J52" s="173" t="s">
        <v>129</v>
      </c>
      <c r="K52" s="173" t="s">
        <v>129</v>
      </c>
      <c r="L52" s="130">
        <v>1234.98</v>
      </c>
      <c r="M52" s="286"/>
      <c r="N52" s="125">
        <v>1234.98</v>
      </c>
      <c r="O52" s="130">
        <v>1272.03</v>
      </c>
      <c r="P52" s="286"/>
      <c r="Q52" s="154">
        <f>N52/L52*100</f>
        <v>100</v>
      </c>
      <c r="R52" s="154">
        <f>O52/L52*100</f>
        <v>103.00004858378273</v>
      </c>
    </row>
    <row r="53" spans="1:18" ht="15" x14ac:dyDescent="0.25">
      <c r="A53" s="7">
        <v>7</v>
      </c>
      <c r="B53" s="98" t="s">
        <v>49</v>
      </c>
      <c r="C53" s="127"/>
      <c r="D53" s="174"/>
      <c r="E53" s="174"/>
      <c r="F53" s="174"/>
      <c r="G53" s="174"/>
      <c r="H53" s="174"/>
      <c r="I53" s="174"/>
      <c r="J53" s="174"/>
      <c r="K53" s="174"/>
      <c r="L53" s="140"/>
      <c r="M53" s="137"/>
      <c r="N53" s="127"/>
      <c r="O53" s="140"/>
      <c r="P53" s="137"/>
      <c r="Q53" s="154"/>
      <c r="R53" s="154"/>
    </row>
    <row r="54" spans="1:18" ht="15" customHeight="1" x14ac:dyDescent="0.2">
      <c r="A54" s="47"/>
      <c r="B54" s="113" t="s">
        <v>28</v>
      </c>
      <c r="C54" s="126">
        <v>1182.52</v>
      </c>
      <c r="D54" s="175" t="s">
        <v>129</v>
      </c>
      <c r="E54" s="175" t="s">
        <v>129</v>
      </c>
      <c r="F54" s="175" t="s">
        <v>129</v>
      </c>
      <c r="G54" s="175" t="s">
        <v>129</v>
      </c>
      <c r="H54" s="175" t="s">
        <v>129</v>
      </c>
      <c r="I54" s="175" t="s">
        <v>129</v>
      </c>
      <c r="J54" s="175" t="s">
        <v>129</v>
      </c>
      <c r="K54" s="175" t="s">
        <v>129</v>
      </c>
      <c r="L54" s="128">
        <v>1240.46</v>
      </c>
      <c r="M54" s="273" t="s">
        <v>142</v>
      </c>
      <c r="N54" s="126">
        <v>1240.46</v>
      </c>
      <c r="O54" s="128">
        <v>1277.67</v>
      </c>
      <c r="P54" s="273" t="s">
        <v>195</v>
      </c>
      <c r="Q54" s="154">
        <f t="shared" ref="Q54:Q59" si="18">N54/L54*100</f>
        <v>100</v>
      </c>
      <c r="R54" s="154">
        <f t="shared" ref="R54:R59" si="19">O54/L54*100</f>
        <v>102.99969366202862</v>
      </c>
    </row>
    <row r="55" spans="1:18" ht="15" x14ac:dyDescent="0.2">
      <c r="A55" s="42"/>
      <c r="B55" s="100" t="s">
        <v>29</v>
      </c>
      <c r="C55" s="120">
        <v>1182.52</v>
      </c>
      <c r="D55" s="172" t="s">
        <v>129</v>
      </c>
      <c r="E55" s="172" t="s">
        <v>129</v>
      </c>
      <c r="F55" s="172" t="s">
        <v>129</v>
      </c>
      <c r="G55" s="172" t="s">
        <v>129</v>
      </c>
      <c r="H55" s="172" t="s">
        <v>129</v>
      </c>
      <c r="I55" s="172" t="s">
        <v>129</v>
      </c>
      <c r="J55" s="172" t="s">
        <v>129</v>
      </c>
      <c r="K55" s="172" t="s">
        <v>129</v>
      </c>
      <c r="L55" s="121">
        <v>1240.46</v>
      </c>
      <c r="M55" s="274"/>
      <c r="N55" s="120">
        <v>1240.46</v>
      </c>
      <c r="O55" s="121">
        <v>1277.67</v>
      </c>
      <c r="P55" s="274"/>
      <c r="Q55" s="154">
        <f t="shared" si="18"/>
        <v>100</v>
      </c>
      <c r="R55" s="154">
        <f t="shared" si="19"/>
        <v>102.99969366202862</v>
      </c>
    </row>
    <row r="56" spans="1:18" ht="15" x14ac:dyDescent="0.2">
      <c r="A56" s="42"/>
      <c r="B56" s="100" t="s">
        <v>30</v>
      </c>
      <c r="C56" s="120">
        <v>1098.8</v>
      </c>
      <c r="D56" s="172" t="s">
        <v>129</v>
      </c>
      <c r="E56" s="172" t="s">
        <v>129</v>
      </c>
      <c r="F56" s="172" t="s">
        <v>129</v>
      </c>
      <c r="G56" s="172" t="s">
        <v>129</v>
      </c>
      <c r="H56" s="172" t="s">
        <v>129</v>
      </c>
      <c r="I56" s="172" t="s">
        <v>129</v>
      </c>
      <c r="J56" s="172" t="s">
        <v>129</v>
      </c>
      <c r="K56" s="172" t="s">
        <v>129</v>
      </c>
      <c r="L56" s="121">
        <v>1152.6400000000001</v>
      </c>
      <c r="M56" s="274"/>
      <c r="N56" s="120">
        <v>1152.6400000000001</v>
      </c>
      <c r="O56" s="121">
        <v>1187.22</v>
      </c>
      <c r="P56" s="274"/>
      <c r="Q56" s="154">
        <f t="shared" si="18"/>
        <v>100</v>
      </c>
      <c r="R56" s="154">
        <f t="shared" si="19"/>
        <v>103.00006940588563</v>
      </c>
    </row>
    <row r="57" spans="1:18" ht="15" x14ac:dyDescent="0.2">
      <c r="A57" s="42"/>
      <c r="B57" s="100" t="s">
        <v>33</v>
      </c>
      <c r="C57" s="120">
        <v>1067.4100000000001</v>
      </c>
      <c r="D57" s="172" t="s">
        <v>129</v>
      </c>
      <c r="E57" s="172" t="s">
        <v>129</v>
      </c>
      <c r="F57" s="172" t="s">
        <v>129</v>
      </c>
      <c r="G57" s="172" t="s">
        <v>129</v>
      </c>
      <c r="H57" s="172" t="s">
        <v>129</v>
      </c>
      <c r="I57" s="172" t="s">
        <v>129</v>
      </c>
      <c r="J57" s="172" t="s">
        <v>129</v>
      </c>
      <c r="K57" s="172" t="s">
        <v>129</v>
      </c>
      <c r="L57" s="121">
        <v>1119.71</v>
      </c>
      <c r="M57" s="274"/>
      <c r="N57" s="120">
        <v>1119.71</v>
      </c>
      <c r="O57" s="121">
        <v>1153.3</v>
      </c>
      <c r="P57" s="274"/>
      <c r="Q57" s="154">
        <f t="shared" si="18"/>
        <v>100</v>
      </c>
      <c r="R57" s="154">
        <f t="shared" si="19"/>
        <v>102.99988389850942</v>
      </c>
    </row>
    <row r="58" spans="1:18" ht="15" x14ac:dyDescent="0.2">
      <c r="A58" s="42"/>
      <c r="B58" s="100" t="s">
        <v>31</v>
      </c>
      <c r="C58" s="120" t="s">
        <v>129</v>
      </c>
      <c r="D58" s="172" t="s">
        <v>129</v>
      </c>
      <c r="E58" s="172" t="s">
        <v>129</v>
      </c>
      <c r="F58" s="172" t="s">
        <v>129</v>
      </c>
      <c r="G58" s="172" t="s">
        <v>129</v>
      </c>
      <c r="H58" s="172" t="s">
        <v>129</v>
      </c>
      <c r="I58" s="172" t="s">
        <v>129</v>
      </c>
      <c r="J58" s="199">
        <v>1098.8</v>
      </c>
      <c r="K58" s="199">
        <v>1098.8</v>
      </c>
      <c r="L58" s="121">
        <v>1152.6400000000001</v>
      </c>
      <c r="M58" s="274"/>
      <c r="N58" s="120">
        <v>1152.6400000000001</v>
      </c>
      <c r="O58" s="121">
        <v>1187.22</v>
      </c>
      <c r="P58" s="274"/>
      <c r="Q58" s="154">
        <f t="shared" si="18"/>
        <v>100</v>
      </c>
      <c r="R58" s="154">
        <f t="shared" si="19"/>
        <v>103.00006940588563</v>
      </c>
    </row>
    <row r="59" spans="1:18" ht="15" x14ac:dyDescent="0.2">
      <c r="A59" s="119"/>
      <c r="B59" s="103" t="s">
        <v>32</v>
      </c>
      <c r="C59" s="122">
        <v>1077.8699999999999</v>
      </c>
      <c r="D59" s="178" t="s">
        <v>129</v>
      </c>
      <c r="E59" s="178" t="s">
        <v>129</v>
      </c>
      <c r="F59" s="178" t="s">
        <v>129</v>
      </c>
      <c r="G59" s="178" t="s">
        <v>129</v>
      </c>
      <c r="H59" s="178" t="s">
        <v>129</v>
      </c>
      <c r="I59" s="178" t="s">
        <v>129</v>
      </c>
      <c r="J59" s="178" t="s">
        <v>129</v>
      </c>
      <c r="K59" s="178" t="s">
        <v>129</v>
      </c>
      <c r="L59" s="141">
        <v>1130.69</v>
      </c>
      <c r="M59" s="275"/>
      <c r="N59" s="122">
        <v>1130.69</v>
      </c>
      <c r="O59" s="141">
        <v>1164.6099999999999</v>
      </c>
      <c r="P59" s="275"/>
      <c r="Q59" s="154">
        <f t="shared" si="18"/>
        <v>100</v>
      </c>
      <c r="R59" s="154">
        <f t="shared" si="19"/>
        <v>102.99993809090023</v>
      </c>
    </row>
  </sheetData>
  <mergeCells count="28">
    <mergeCell ref="A1:B1"/>
    <mergeCell ref="A6:A8"/>
    <mergeCell ref="B6:B8"/>
    <mergeCell ref="C6:M6"/>
    <mergeCell ref="C7:L7"/>
    <mergeCell ref="M7:M8"/>
    <mergeCell ref="A2:P2"/>
    <mergeCell ref="A3:P3"/>
    <mergeCell ref="A4:P4"/>
    <mergeCell ref="N6:P6"/>
    <mergeCell ref="P7:P8"/>
    <mergeCell ref="N7:O7"/>
    <mergeCell ref="M54:M59"/>
    <mergeCell ref="M12:M15"/>
    <mergeCell ref="M16:M20"/>
    <mergeCell ref="M21:M24"/>
    <mergeCell ref="P26:P31"/>
    <mergeCell ref="P33:P40"/>
    <mergeCell ref="P43:P47"/>
    <mergeCell ref="P49:P52"/>
    <mergeCell ref="P54:P59"/>
    <mergeCell ref="M49:M52"/>
    <mergeCell ref="M43:M47"/>
    <mergeCell ref="M33:M40"/>
    <mergeCell ref="M26:M31"/>
    <mergeCell ref="P12:P15"/>
    <mergeCell ref="P16:P20"/>
    <mergeCell ref="P21:P24"/>
  </mergeCells>
  <pageMargins left="0.7" right="0.7" top="0.75" bottom="0.75" header="0.3" footer="0.3"/>
  <pageSetup paperSize="9" scale="43" orientation="portrait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ЭЭ</vt:lpstr>
      <vt:lpstr>ТЭ </vt:lpstr>
      <vt:lpstr>ТПТ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Петрова Татьяна Геннадьевна</cp:lastModifiedBy>
  <cp:lastPrinted>2020-01-02T05:03:52Z</cp:lastPrinted>
  <dcterms:created xsi:type="dcterms:W3CDTF">2006-01-10T14:00:06Z</dcterms:created>
  <dcterms:modified xsi:type="dcterms:W3CDTF">2021-08-06T04:07:02Z</dcterms:modified>
</cp:coreProperties>
</file>