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705" yWindow="75" windowWidth="15930" windowHeight="12615" activeTab="4"/>
  </bookViews>
  <sheets>
    <sheet name="раздел 1" sheetId="6" r:id="rId1"/>
    <sheet name="раздел 2" sheetId="7" r:id="rId2"/>
    <sheet name="раздел 3" sheetId="5" r:id="rId3"/>
    <sheet name="раздел 4" sheetId="10" r:id="rId4"/>
    <sheet name="раздел 5" sheetId="8" r:id="rId5"/>
  </sheets>
  <definedNames>
    <definedName name="_xlnm.Print_Area" localSheetId="1">'раздел 2'!$A$1:$C$35</definedName>
    <definedName name="_xlnm.Print_Area" localSheetId="4">'раздел 5'!$A$1:$K$22</definedName>
  </definedNames>
  <calcPr calcId="145621"/>
</workbook>
</file>

<file path=xl/calcChain.xml><?xml version="1.0" encoding="utf-8"?>
<calcChain xmlns="http://schemas.openxmlformats.org/spreadsheetml/2006/main">
  <c r="P16" i="8" l="1"/>
  <c r="Q16" i="8"/>
  <c r="P21" i="8"/>
  <c r="P19" i="8" s="1"/>
  <c r="Q21" i="8"/>
  <c r="Q19" i="8" s="1"/>
  <c r="K33" i="7" l="1"/>
  <c r="K30" i="7"/>
  <c r="K31" i="7"/>
  <c r="K28" i="7"/>
  <c r="K27" i="7"/>
  <c r="K23" i="7"/>
  <c r="K24" i="7"/>
  <c r="K22" i="7"/>
  <c r="K21" i="7"/>
  <c r="K20" i="7"/>
  <c r="K19" i="7"/>
  <c r="K17" i="7"/>
  <c r="K16" i="7"/>
  <c r="K14" i="7"/>
  <c r="K13" i="7"/>
  <c r="K12" i="7"/>
  <c r="K10" i="7"/>
  <c r="R21" i="8" l="1"/>
  <c r="R19" i="8" s="1"/>
  <c r="S21" i="8"/>
  <c r="S19" i="8" s="1"/>
  <c r="R16" i="8"/>
  <c r="S16" i="8" l="1"/>
</calcChain>
</file>

<file path=xl/comments1.xml><?xml version="1.0" encoding="utf-8"?>
<comments xmlns="http://schemas.openxmlformats.org/spreadsheetml/2006/main">
  <authors>
    <author>Петрова Татьяна Геннадьевна</author>
  </authors>
  <commentList>
    <comment ref="W21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соотв 1-водопровод</t>
        </r>
      </text>
    </comment>
  </commentList>
</comments>
</file>

<file path=xl/sharedStrings.xml><?xml version="1.0" encoding="utf-8"?>
<sst xmlns="http://schemas.openxmlformats.org/spreadsheetml/2006/main" count="270" uniqueCount="128">
  <si>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</si>
  <si>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</si>
  <si>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</si>
  <si>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</si>
  <si>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</si>
  <si>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</si>
  <si>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</si>
  <si>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</si>
  <si>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</si>
  <si>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</si>
  <si>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</si>
  <si>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5.</t>
  </si>
  <si>
    <t>6.</t>
  </si>
  <si>
    <t>6.1.</t>
  </si>
  <si>
    <t>№           п/п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</si>
  <si>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</si>
  <si>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</si>
  <si>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</si>
  <si>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</si>
  <si>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* План мероприятий, направленных на улучшение качества питьевой воды, организацией не представлен.</t>
  </si>
  <si>
    <t>Показатели качества воды</t>
  </si>
  <si>
    <t>1.1</t>
  </si>
  <si>
    <t>%</t>
  </si>
  <si>
    <t>1.2</t>
  </si>
  <si>
    <t>Показатели надежности и бесперебойности водоснабжения</t>
  </si>
  <si>
    <t>ед./км</t>
  </si>
  <si>
    <t>Показатели эффективности использования ресурсов, в том числе уровень потерь воды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</si>
  <si>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</si>
  <si>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кВт.ч/куб.м</t>
  </si>
  <si>
    <t>* План мероприятий по ремонту объектов централизованной системы холодного водоснабжения организацией не представлен</t>
  </si>
  <si>
    <t>* План мероприятий по энергосбережению и повышению энергетической эффективности организацией не представлен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</si>
  <si>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</si>
  <si>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Значение показателя</t>
  </si>
  <si>
    <t>I</t>
  </si>
  <si>
    <t>1</t>
  </si>
  <si>
    <t>2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</si>
  <si>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</si>
  <si>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</si>
  <si>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II</t>
  </si>
  <si>
    <t>ед.</t>
  </si>
  <si>
    <t>км.</t>
  </si>
  <si>
    <t>III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</si>
  <si>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</si>
  <si>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</si>
  <si>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</si>
  <si>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</si>
  <si>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общее количество отобранных проб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</si>
  <si>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</si>
  <si>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2.1</t>
  </si>
  <si>
    <t>2.2</t>
  </si>
  <si>
    <t>тыс.куб.м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</si>
  <si>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</si>
  <si>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тыс.кВт.ч</t>
  </si>
  <si>
    <t>показатель надежности и бесперебойности централизованной системы холодного водоснабжения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</si>
  <si>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</si>
  <si>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</si>
  <si>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</si>
  <si>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</si>
  <si>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</si>
  <si>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</si>
  <si>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</si>
  <si>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ООО "Тепло-Инчоун"</t>
  </si>
  <si>
    <t xml:space="preserve"> 689202, Чукотский автономный округ, Иультинский район, п.Эгвекинот, ул.Ленина, д.12</t>
  </si>
  <si>
    <t>ОТЧЕТ ОБ ИСПОЛНЕНИИ ПРОИЗВОДСТВЕННОЙ ПРОГРАММЫ</t>
  </si>
  <si>
    <t xml:space="preserve">Раздел 2. Баланс водоснабжения (питьевая вода (питьевое водоснабжение)) </t>
  </si>
  <si>
    <t>№
п/п</t>
  </si>
  <si>
    <t>Наименование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</si>
  <si>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</si>
  <si>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</si>
  <si>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</si>
  <si>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</si>
  <si>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</si>
  <si>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</si>
  <si>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</si>
  <si>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</si>
  <si>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</si>
  <si>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</si>
  <si>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</si>
  <si>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</si>
  <si>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</si>
  <si>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</si>
  <si>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</si>
  <si>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</si>
  <si>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</si>
  <si>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</si>
  <si>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</si>
  <si>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</si>
  <si>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</si>
  <si>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</si>
  <si>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</si>
  <si>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</si>
  <si>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</si>
  <si>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</si>
  <si>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</si>
  <si>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</si>
  <si>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</si>
  <si>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</si>
  <si>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</si>
  <si>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</si>
  <si>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</si>
  <si>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</si>
  <si>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</si>
  <si>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</si>
  <si>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</si>
  <si>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</si>
  <si>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</si>
  <si>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</si>
  <si>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r>
      <t xml:space="preserve">Раздел 3. Перечень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</si>
  <si>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водоснабжения*</t>
    </r>
  </si>
  <si>
    <t>Средства на реализацию мероприятия, тыс.руб.</t>
  </si>
  <si>
    <t>ПЛАН</t>
  </si>
  <si>
    <t>ФАКТ</t>
  </si>
  <si>
    <t>3.2. Мероприятия, направленные на улучшение качества питьевой воды*</t>
  </si>
  <si>
    <t>3.3. Мероприятия по энергосбережению и повышению энергетической эффективности, в том числе по снижению потерь воды при транспортировке*</t>
  </si>
  <si>
    <t>Раздел 4. Объем финансовых потребностей для реализации производственной программы</t>
  </si>
  <si>
    <t>Раздел 5. Показатели надежности, качества, энергетической эффективности объектов централизованной системы холодного водоснабжения</t>
  </si>
  <si>
    <t>Отклонение (- не использовано, + перерасход)</t>
  </si>
  <si>
    <t>Отклонение</t>
  </si>
  <si>
    <t>Причины отклонения</t>
  </si>
  <si>
    <t>2020 год</t>
  </si>
  <si>
    <t>2021 год</t>
  </si>
  <si>
    <t>2022 год</t>
  </si>
  <si>
    <t>2023 год</t>
  </si>
  <si>
    <t>2024 год</t>
  </si>
  <si>
    <t>Директор ООО "Тепло-Инчоун"</t>
  </si>
  <si>
    <t xml:space="preserve">                                                                А.А.Петрова</t>
  </si>
  <si>
    <t>Показатели прозводственной деятельности</t>
  </si>
  <si>
    <t>в сфере водоснабжения (питьевое водоснабжение)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</si>
</sst>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0.000"/>
    <numFmt numFmtId="168" formatCode="0.00000"/>
  </numFmts>
  <fonts count="2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8" fillId="0" borderId="0"/>
    <xf numFmtId="0" fontId="9" fillId="0" borderId="0"/>
    <xf numFmtId="0" fontId="16" fillId="0" borderId="0"/>
    <xf numFmtId="0" fontId="16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</cellStyleXfs>
  <cellXfs count="33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justify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wrapText="1"/>
    </xf>
    <xf numFmtId="0" fontId="1" fillId="0" borderId="1" xfId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justify" vertical="top" wrapText="1"/>
    </xf>
    <xf numFmtId="0" fontId="6" fillId="0" borderId="6" xfId="2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0" xfId="3" applyFont="1"/>
    <xf numFmtId="0" fontId="6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3" applyFont="1"/>
    <xf numFmtId="0" fontId="1" fillId="0" borderId="1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1" xfId="0" applyFont="1" applyBorder="1" applyAlignment="1">
      <alignment vertical="center" wrapText="1"/>
    </xf>
    <xf numFmtId="0" fontId="11" fillId="0" borderId="0" xfId="1" applyFont="1"/>
    <xf numFmtId="0" fontId="13" fillId="0" borderId="0" xfId="1" applyFont="1" applyAlignment="1">
      <alignment vertical="top"/>
    </xf>
    <xf numFmtId="0" fontId="14" fillId="0" borderId="0" xfId="1" applyFont="1" applyAlignment="1">
      <alignment vertical="center"/>
    </xf>
    <xf numFmtId="0" fontId="12" fillId="0" borderId="3" xfId="1" applyFont="1" applyBorder="1" applyAlignment="1">
      <alignment vertical="center" wrapText="1"/>
    </xf>
    <xf numFmtId="0" fontId="14" fillId="0" borderId="3" xfId="1" applyFont="1" applyBorder="1" applyAlignment="1">
      <alignment horizontal="center" vertical="center" wrapText="1"/>
    </xf>
    <xf numFmtId="165" fontId="12" fillId="2" borderId="3" xfId="1" applyNumberFormat="1" applyFont="1" applyFill="1" applyBorder="1" applyAlignment="1">
      <alignment horizontal="center" vertical="center" wrapText="1"/>
    </xf>
    <xf numFmtId="165" fontId="12" fillId="2" borderId="11" xfId="1" applyNumberFormat="1" applyFont="1" applyFill="1" applyBorder="1" applyAlignment="1">
      <alignment horizontal="center" vertical="center" wrapText="1"/>
    </xf>
    <xf numFmtId="165" fontId="12" fillId="2" borderId="12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 indent="1"/>
    </xf>
    <xf numFmtId="0" fontId="14" fillId="0" borderId="8" xfId="1" applyFont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right" vertical="center" wrapText="1"/>
    </xf>
    <xf numFmtId="165" fontId="4" fillId="2" borderId="13" xfId="1" applyNumberFormat="1" applyFont="1" applyFill="1" applyBorder="1" applyAlignment="1">
      <alignment horizontal="right" vertical="center" wrapText="1"/>
    </xf>
    <xf numFmtId="165" fontId="4" fillId="2" borderId="14" xfId="1" applyNumberFormat="1" applyFont="1" applyFill="1" applyBorder="1" applyAlignment="1">
      <alignment horizontal="right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 indent="2"/>
    </xf>
    <xf numFmtId="0" fontId="14" fillId="0" borderId="5" xfId="1" applyFont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right" vertical="center" wrapText="1"/>
    </xf>
    <xf numFmtId="165" fontId="4" fillId="2" borderId="17" xfId="1" applyNumberFormat="1" applyFont="1" applyFill="1" applyBorder="1" applyAlignment="1">
      <alignment horizontal="right" vertical="center" wrapText="1"/>
    </xf>
    <xf numFmtId="0" fontId="12" fillId="0" borderId="5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horizontal="left" vertical="center" wrapText="1" indent="1"/>
    </xf>
    <xf numFmtId="0" fontId="14" fillId="0" borderId="18" xfId="1" applyFont="1" applyBorder="1" applyAlignment="1">
      <alignment horizontal="center" vertical="center" wrapText="1"/>
    </xf>
    <xf numFmtId="165" fontId="4" fillId="2" borderId="18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right" vertical="center" wrapText="1"/>
    </xf>
    <xf numFmtId="49" fontId="12" fillId="0" borderId="21" xfId="1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vertical="center" wrapText="1"/>
    </xf>
    <xf numFmtId="0" fontId="13" fillId="0" borderId="8" xfId="1" applyFont="1" applyBorder="1" applyAlignment="1">
      <alignment horizontal="center" vertical="center" wrapText="1"/>
    </xf>
    <xf numFmtId="165" fontId="12" fillId="2" borderId="8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49" fontId="4" fillId="0" borderId="22" xfId="1" applyNumberFormat="1" applyFont="1" applyBorder="1" applyAlignment="1">
      <alignment horizontal="center" vertical="center" wrapText="1"/>
    </xf>
    <xf numFmtId="49" fontId="4" fillId="0" borderId="21" xfId="1" applyNumberFormat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left" vertical="center" wrapText="1" indent="1"/>
    </xf>
    <xf numFmtId="49" fontId="4" fillId="0" borderId="5" xfId="1" applyNumberFormat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0" fontId="14" fillId="0" borderId="5" xfId="1" applyFont="1" applyBorder="1" applyAlignment="1">
      <alignment vertical="center" wrapText="1"/>
    </xf>
    <xf numFmtId="0" fontId="12" fillId="0" borderId="18" xfId="1" applyFont="1" applyBorder="1" applyAlignment="1">
      <alignment vertical="center" wrapText="1"/>
    </xf>
    <xf numFmtId="0" fontId="13" fillId="0" borderId="18" xfId="1" applyFont="1" applyBorder="1" applyAlignment="1">
      <alignment horizontal="center" vertical="center" wrapText="1"/>
    </xf>
    <xf numFmtId="165" fontId="12" fillId="2" borderId="18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 indent="2"/>
    </xf>
    <xf numFmtId="0" fontId="12" fillId="0" borderId="18" xfId="1" applyFont="1" applyBorder="1" applyAlignment="1">
      <alignment horizontal="left" vertical="center" wrapText="1" indent="1"/>
    </xf>
    <xf numFmtId="49" fontId="4" fillId="0" borderId="18" xfId="1" applyNumberFormat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left" vertical="center" wrapText="1" indent="2"/>
    </xf>
    <xf numFmtId="0" fontId="4" fillId="0" borderId="5" xfId="1" applyFont="1" applyBorder="1" applyAlignment="1">
      <alignment horizontal="left" vertical="center" wrapText="1" indent="3"/>
    </xf>
    <xf numFmtId="49" fontId="12" fillId="0" borderId="8" xfId="1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 indent="1"/>
    </xf>
    <xf numFmtId="49" fontId="4" fillId="0" borderId="7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 indent="2"/>
    </xf>
    <xf numFmtId="0" fontId="14" fillId="0" borderId="7" xfId="1" applyFont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4" fillId="0" borderId="0" xfId="0" applyFont="1" applyAlignment="1">
      <alignment vertical="center"/>
    </xf>
    <xf numFmtId="168" fontId="4" fillId="0" borderId="0" xfId="0" applyNumberFormat="1" applyFont="1"/>
    <xf numFmtId="0" fontId="4" fillId="0" borderId="0" xfId="0" applyFont="1" applyAlignment="1">
      <alignment horizontal="right"/>
    </xf>
    <xf numFmtId="164" fontId="6" fillId="2" borderId="2" xfId="0" applyNumberFormat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6" fillId="0" borderId="22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6" fillId="0" borderId="21" xfId="2" applyFont="1" applyBorder="1" applyAlignment="1">
      <alignment horizontal="left" vertical="top" wrapText="1"/>
    </xf>
    <xf numFmtId="0" fontId="1" fillId="0" borderId="32" xfId="1" applyFont="1" applyBorder="1" applyAlignment="1">
      <alignment vertical="center" wrapText="1"/>
    </xf>
    <xf numFmtId="0" fontId="1" fillId="0" borderId="29" xfId="1" applyFont="1" applyBorder="1" applyAlignment="1"/>
    <xf numFmtId="0" fontId="1" fillId="0" borderId="30" xfId="1" applyFont="1" applyBorder="1" applyAlignment="1"/>
    <xf numFmtId="0" fontId="1" fillId="0" borderId="32" xfId="1" applyFont="1" applyBorder="1" applyAlignment="1"/>
    <xf numFmtId="0" fontId="6" fillId="0" borderId="33" xfId="2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167" fontId="6" fillId="0" borderId="15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32" xfId="0" applyNumberFormat="1" applyFont="1" applyBorder="1" applyAlignment="1">
      <alignment horizontal="center" vertical="center"/>
    </xf>
    <xf numFmtId="165" fontId="12" fillId="2" borderId="5" xfId="1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 wrapText="1"/>
    </xf>
    <xf numFmtId="165" fontId="6" fillId="0" borderId="36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49" fontId="4" fillId="0" borderId="31" xfId="1" applyNumberFormat="1" applyFont="1" applyBorder="1" applyAlignment="1">
      <alignment horizontal="center" vertical="center" wrapText="1"/>
    </xf>
    <xf numFmtId="49" fontId="12" fillId="0" borderId="18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7" fillId="0" borderId="1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 shrinkToFit="1"/>
    </xf>
    <xf numFmtId="0" fontId="1" fillId="0" borderId="30" xfId="0" applyFont="1" applyBorder="1" applyAlignment="1">
      <alignment horizontal="left" vertical="center" wrapText="1" shrinkToFit="1"/>
    </xf>
    <xf numFmtId="0" fontId="4" fillId="0" borderId="25" xfId="0" applyFont="1" applyBorder="1"/>
    <xf numFmtId="0" fontId="4" fillId="0" borderId="38" xfId="0" applyFont="1" applyBorder="1"/>
    <xf numFmtId="0" fontId="4" fillId="0" borderId="39" xfId="0" applyFont="1" applyBorder="1"/>
    <xf numFmtId="167" fontId="6" fillId="0" borderId="3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wrapText="1"/>
    </xf>
    <xf numFmtId="167" fontId="4" fillId="0" borderId="5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/>
    <xf numFmtId="0" fontId="1" fillId="0" borderId="30" xfId="0" applyFont="1" applyBorder="1"/>
    <xf numFmtId="0" fontId="1" fillId="0" borderId="32" xfId="0" applyFont="1" applyBorder="1"/>
    <xf numFmtId="164" fontId="6" fillId="0" borderId="10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2" xfId="0" applyFont="1" applyBorder="1"/>
    <xf numFmtId="0" fontId="1" fillId="0" borderId="1" xfId="1" applyFont="1" applyBorder="1" applyAlignment="1">
      <alignment horizontal="center" vertical="center" wrapText="1"/>
    </xf>
    <xf numFmtId="166" fontId="4" fillId="2" borderId="23" xfId="1" applyNumberFormat="1" applyFont="1" applyFill="1" applyBorder="1" applyAlignment="1">
      <alignment horizontal="right" vertical="center" wrapText="1"/>
    </xf>
    <xf numFmtId="166" fontId="4" fillId="2" borderId="24" xfId="1" applyNumberFormat="1" applyFont="1" applyFill="1" applyBorder="1" applyAlignment="1">
      <alignment horizontal="right" vertical="center" wrapText="1"/>
    </xf>
    <xf numFmtId="0" fontId="6" fillId="0" borderId="0" xfId="3" applyFont="1" applyAlignment="1">
      <alignment horizontal="center"/>
    </xf>
    <xf numFmtId="0" fontId="6" fillId="0" borderId="0" xfId="3" applyFont="1" applyAlignment="1"/>
    <xf numFmtId="166" fontId="12" fillId="2" borderId="16" xfId="1" applyNumberFormat="1" applyFont="1" applyFill="1" applyBorder="1" applyAlignment="1">
      <alignment horizontal="center" vertical="center" wrapText="1"/>
    </xf>
    <xf numFmtId="166" fontId="12" fillId="2" borderId="17" xfId="1" applyNumberFormat="1" applyFont="1" applyFill="1" applyBorder="1" applyAlignment="1">
      <alignment horizontal="center" vertical="center" wrapText="1"/>
    </xf>
    <xf numFmtId="166" fontId="4" fillId="2" borderId="16" xfId="1" applyNumberFormat="1" applyFont="1" applyFill="1" applyBorder="1" applyAlignment="1">
      <alignment horizontal="right" vertical="center" wrapText="1"/>
    </xf>
    <xf numFmtId="166" fontId="4" fillId="2" borderId="17" xfId="1" applyNumberFormat="1" applyFont="1" applyFill="1" applyBorder="1" applyAlignment="1">
      <alignment horizontal="right" vertical="center" wrapText="1"/>
    </xf>
    <xf numFmtId="166" fontId="4" fillId="2" borderId="16" xfId="1" applyNumberFormat="1" applyFont="1" applyFill="1" applyBorder="1" applyAlignment="1">
      <alignment horizontal="center" vertical="center" wrapText="1"/>
    </xf>
    <xf numFmtId="166" fontId="4" fillId="2" borderId="17" xfId="1" applyNumberFormat="1" applyFont="1" applyFill="1" applyBorder="1" applyAlignment="1">
      <alignment horizontal="center" vertical="center" wrapText="1"/>
    </xf>
    <xf numFmtId="166" fontId="4" fillId="2" borderId="19" xfId="1" applyNumberFormat="1" applyFont="1" applyFill="1" applyBorder="1" applyAlignment="1">
      <alignment horizontal="center" vertical="center" wrapText="1"/>
    </xf>
    <xf numFmtId="166" fontId="4" fillId="2" borderId="20" xfId="1" applyNumberFormat="1" applyFont="1" applyFill="1" applyBorder="1" applyAlignment="1">
      <alignment horizontal="center" vertical="center" wrapText="1"/>
    </xf>
    <xf numFmtId="166" fontId="12" fillId="2" borderId="13" xfId="1" applyNumberFormat="1" applyFont="1" applyFill="1" applyBorder="1" applyAlignment="1">
      <alignment horizontal="center" vertical="center" wrapText="1"/>
    </xf>
    <xf numFmtId="166" fontId="12" fillId="2" borderId="14" xfId="1" applyNumberFormat="1" applyFont="1" applyFill="1" applyBorder="1" applyAlignment="1">
      <alignment horizontal="center" vertical="center" wrapText="1"/>
    </xf>
    <xf numFmtId="166" fontId="4" fillId="2" borderId="19" xfId="1" applyNumberFormat="1" applyFont="1" applyFill="1" applyBorder="1" applyAlignment="1">
      <alignment horizontal="right" vertical="center" wrapText="1"/>
    </xf>
    <xf numFmtId="166" fontId="4" fillId="2" borderId="20" xfId="1" applyNumberFormat="1" applyFont="1" applyFill="1" applyBorder="1" applyAlignment="1">
      <alignment horizontal="right" vertical="center" wrapText="1"/>
    </xf>
    <xf numFmtId="166" fontId="12" fillId="2" borderId="19" xfId="1" applyNumberFormat="1" applyFont="1" applyFill="1" applyBorder="1" applyAlignment="1">
      <alignment horizontal="center" vertical="center" wrapText="1"/>
    </xf>
    <xf numFmtId="166" fontId="12" fillId="2" borderId="20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165" fontId="4" fillId="2" borderId="26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6" fontId="12" fillId="2" borderId="5" xfId="1" applyNumberFormat="1" applyFont="1" applyFill="1" applyBorder="1" applyAlignment="1">
      <alignment horizontal="center" vertical="center" wrapText="1"/>
    </xf>
    <xf numFmtId="166" fontId="12" fillId="2" borderId="15" xfId="1" applyNumberFormat="1" applyFont="1" applyFill="1" applyBorder="1" applyAlignment="1">
      <alignment horizontal="center" vertical="center" wrapText="1"/>
    </xf>
    <xf numFmtId="165" fontId="12" fillId="2" borderId="16" xfId="1" applyNumberFormat="1" applyFont="1" applyFill="1" applyBorder="1" applyAlignment="1">
      <alignment horizontal="center" vertical="center" wrapText="1"/>
    </xf>
    <xf numFmtId="165" fontId="12" fillId="2" borderId="17" xfId="1" applyNumberFormat="1" applyFont="1" applyFill="1" applyBorder="1" applyAlignment="1">
      <alignment horizontal="center" vertical="center" wrapText="1"/>
    </xf>
    <xf numFmtId="165" fontId="12" fillId="2" borderId="15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15" xfId="1" applyNumberFormat="1" applyFont="1" applyFill="1" applyBorder="1" applyAlignment="1">
      <alignment horizontal="center" vertical="center" wrapText="1"/>
    </xf>
    <xf numFmtId="166" fontId="4" fillId="2" borderId="2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4" fillId="2" borderId="17" xfId="1" applyNumberFormat="1" applyFont="1" applyFill="1" applyBorder="1" applyAlignment="1">
      <alignment horizontal="center" vertical="center" wrapText="1"/>
    </xf>
    <xf numFmtId="166" fontId="4" fillId="2" borderId="18" xfId="1" applyNumberFormat="1" applyFont="1" applyFill="1" applyBorder="1" applyAlignment="1">
      <alignment horizontal="center" vertical="center" wrapText="1"/>
    </xf>
    <xf numFmtId="165" fontId="4" fillId="2" borderId="19" xfId="1" applyNumberFormat="1" applyFont="1" applyFill="1" applyBorder="1" applyAlignment="1">
      <alignment horizontal="center" vertical="center" wrapText="1"/>
    </xf>
    <xf numFmtId="165" fontId="4" fillId="2" borderId="20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right" vertical="center" wrapText="1"/>
    </xf>
    <xf numFmtId="166" fontId="12" fillId="2" borderId="8" xfId="1" applyNumberFormat="1" applyFont="1" applyFill="1" applyBorder="1" applyAlignment="1">
      <alignment horizontal="center" vertical="center" wrapText="1"/>
    </xf>
    <xf numFmtId="165" fontId="12" fillId="2" borderId="13" xfId="1" applyNumberFormat="1" applyFont="1" applyFill="1" applyBorder="1" applyAlignment="1">
      <alignment horizontal="center" vertical="center" wrapText="1"/>
    </xf>
    <xf numFmtId="165" fontId="12" fillId="2" borderId="14" xfId="1" applyNumberFormat="1" applyFont="1" applyFill="1" applyBorder="1" applyAlignment="1">
      <alignment horizontal="center" vertical="center" wrapText="1"/>
    </xf>
    <xf numFmtId="165" fontId="4" fillId="2" borderId="19" xfId="1" applyNumberFormat="1" applyFont="1" applyFill="1" applyBorder="1" applyAlignment="1">
      <alignment horizontal="right" vertical="center" wrapText="1"/>
    </xf>
    <xf numFmtId="165" fontId="4" fillId="2" borderId="20" xfId="1" applyNumberFormat="1" applyFont="1" applyFill="1" applyBorder="1" applyAlignment="1">
      <alignment horizontal="right" vertical="center" wrapText="1"/>
    </xf>
    <xf numFmtId="166" fontId="12" fillId="2" borderId="18" xfId="1" applyNumberFormat="1" applyFont="1" applyFill="1" applyBorder="1" applyAlignment="1">
      <alignment horizontal="center" vertical="center" wrapText="1"/>
    </xf>
    <xf numFmtId="165" fontId="12" fillId="2" borderId="19" xfId="1" applyNumberFormat="1" applyFont="1" applyFill="1" applyBorder="1" applyAlignment="1">
      <alignment horizontal="center" vertical="center" wrapText="1"/>
    </xf>
    <xf numFmtId="165" fontId="12" fillId="2" borderId="20" xfId="1" applyNumberFormat="1" applyFont="1" applyFill="1" applyBorder="1" applyAlignment="1">
      <alignment horizontal="center" vertical="center" wrapText="1"/>
    </xf>
    <xf numFmtId="166" fontId="4" fillId="2" borderId="45" xfId="1" applyNumberFormat="1" applyFont="1" applyFill="1" applyBorder="1" applyAlignment="1">
      <alignment horizontal="center" vertical="center" wrapText="1"/>
    </xf>
    <xf numFmtId="165" fontId="4" fillId="2" borderId="45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12" fillId="2" borderId="45" xfId="1" applyNumberFormat="1" applyFont="1" applyFill="1" applyBorder="1" applyAlignment="1">
      <alignment horizontal="center" vertical="center" wrapText="1"/>
    </xf>
    <xf numFmtId="165" fontId="12" fillId="2" borderId="45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27" xfId="1" applyNumberFormat="1" applyFont="1" applyFill="1" applyBorder="1" applyAlignment="1">
      <alignment horizontal="center" vertical="center" wrapText="1"/>
    </xf>
    <xf numFmtId="165" fontId="4" fillId="2" borderId="23" xfId="1" applyNumberFormat="1" applyFont="1" applyFill="1" applyBorder="1" applyAlignment="1">
      <alignment horizontal="right" vertical="center" wrapText="1"/>
    </xf>
    <xf numFmtId="165" fontId="4" fillId="2" borderId="24" xfId="1" applyNumberFormat="1" applyFont="1" applyFill="1" applyBorder="1" applyAlignment="1">
      <alignment horizontal="right" vertical="center" wrapText="1"/>
    </xf>
    <xf numFmtId="165" fontId="4" fillId="2" borderId="27" xfId="1" applyNumberFormat="1" applyFont="1" applyFill="1" applyBorder="1" applyAlignment="1">
      <alignment horizontal="center" vertical="center" wrapText="1"/>
    </xf>
    <xf numFmtId="0" fontId="11" fillId="0" borderId="22" xfId="1" applyFont="1" applyBorder="1"/>
    <xf numFmtId="0" fontId="6" fillId="0" borderId="2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42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 vertical="center" wrapText="1"/>
    </xf>
    <xf numFmtId="167" fontId="6" fillId="0" borderId="37" xfId="0" applyNumberFormat="1" applyFont="1" applyBorder="1" applyAlignment="1">
      <alignment horizontal="center" vertical="center" wrapText="1"/>
    </xf>
    <xf numFmtId="0" fontId="1" fillId="0" borderId="6" xfId="1" applyFont="1" applyBorder="1" applyAlignment="1">
      <alignment vertical="center" wrapText="1"/>
    </xf>
    <xf numFmtId="0" fontId="1" fillId="0" borderId="41" xfId="1" applyFont="1" applyBorder="1" applyAlignment="1">
      <alignment vertical="center" wrapText="1"/>
    </xf>
    <xf numFmtId="0" fontId="1" fillId="0" borderId="28" xfId="1" applyFont="1" applyBorder="1" applyAlignment="1">
      <alignment vertical="center" wrapText="1"/>
    </xf>
    <xf numFmtId="0" fontId="1" fillId="0" borderId="27" xfId="1" applyFont="1" applyBorder="1" applyAlignment="1">
      <alignment vertical="center" wrapText="1"/>
    </xf>
    <xf numFmtId="164" fontId="4" fillId="0" borderId="25" xfId="0" applyNumberFormat="1" applyFont="1" applyBorder="1"/>
    <xf numFmtId="164" fontId="4" fillId="0" borderId="38" xfId="0" applyNumberFormat="1" applyFont="1" applyBorder="1"/>
    <xf numFmtId="0" fontId="4" fillId="0" borderId="32" xfId="0" applyFont="1" applyBorder="1"/>
    <xf numFmtId="164" fontId="4" fillId="0" borderId="2" xfId="0" applyNumberFormat="1" applyFont="1" applyBorder="1" applyAlignment="1">
      <alignment horizontal="center"/>
    </xf>
    <xf numFmtId="0" fontId="7" fillId="0" borderId="0" xfId="3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28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left"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 wrapText="1"/>
    </xf>
    <xf numFmtId="0" fontId="12" fillId="3" borderId="32" xfId="1" applyFont="1" applyFill="1" applyBorder="1" applyAlignment="1">
      <alignment horizontal="center" vertical="center" wrapText="1"/>
    </xf>
    <xf numFmtId="0" fontId="4" fillId="3" borderId="29" xfId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1" fillId="0" borderId="29" xfId="1" applyNumberFormat="1" applyFont="1" applyBorder="1" applyAlignment="1">
      <alignment horizontal="center" vertical="center" wrapText="1"/>
    </xf>
    <xf numFmtId="164" fontId="1" fillId="0" borderId="30" xfId="1" applyNumberFormat="1" applyFont="1" applyBorder="1" applyAlignment="1">
      <alignment horizontal="center" vertical="center" wrapText="1"/>
    </xf>
    <xf numFmtId="164" fontId="1" fillId="0" borderId="32" xfId="1" applyNumberFormat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left"/>
    </xf>
    <xf numFmtId="0" fontId="1" fillId="0" borderId="32" xfId="1" applyFont="1" applyBorder="1" applyAlignment="1">
      <alignment horizontal="left"/>
    </xf>
    <xf numFmtId="0" fontId="1" fillId="0" borderId="29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wrapText="1"/>
    </xf>
    <xf numFmtId="0" fontId="1" fillId="0" borderId="29" xfId="1" applyFont="1" applyBorder="1" applyAlignment="1">
      <alignment horizontal="left" vertical="center" wrapText="1"/>
    </xf>
    <xf numFmtId="0" fontId="1" fillId="0" borderId="30" xfId="1" applyFont="1" applyBorder="1" applyAlignment="1">
      <alignment horizontal="left" vertical="center" wrapText="1"/>
    </xf>
    <xf numFmtId="0" fontId="1" fillId="0" borderId="32" xfId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wrapText="1"/>
    </xf>
    <xf numFmtId="0" fontId="1" fillId="0" borderId="40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4"/>
    <cellStyle name="Обычный 2_ООО Тепловая компания (печора)" xfId="1"/>
    <cellStyle name="Обычный 3" xfId="6"/>
    <cellStyle name="Обычный 5" xfId="2"/>
    <cellStyle name="Обычный 8" xfId="5"/>
    <cellStyle name="Обычный_PP_PitWater" xfId="3"/>
    <cellStyle name="Процентный 4" xfId="7"/>
    <cellStyle name="Стиль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23"/>
  <sheetViews>
    <sheetView zoomScaleNormal="100" workbookViewId="0">
      <selection activeCell="A3" sqref="A3:B3"/>
    </sheetView>
  </sheetViews>
  <sheetFormatPr defaultRowHeight="15.75" x14ac:dyDescent="0.25"/>
  <cols>
    <col min="1" max="1" width="51.28515625" style="39" customWidth="1"/>
    <col min="2" max="2" width="61.85546875" style="39" customWidth="1"/>
    <col min="3" max="16384" width="9.140625" style="39"/>
  </cols>
  <sheetData>
    <row r="1" spans="1:2" s="36" customFormat="1" ht="18.75" x14ac:dyDescent="0.3">
      <c r="A1" s="263" t="s">
        <v>63</v>
      </c>
      <c r="B1" s="263"/>
    </row>
    <row r="2" spans="1:2" s="36" customFormat="1" ht="18.75" customHeight="1" x14ac:dyDescent="0.3">
      <c r="A2" s="264" t="s">
        <v>127</v>
      </c>
      <c r="B2" s="264"/>
    </row>
    <row r="3" spans="1:2" s="36" customFormat="1" ht="18.75" x14ac:dyDescent="0.3">
      <c r="A3" s="265"/>
      <c r="B3" s="266"/>
    </row>
    <row r="4" spans="1:2" s="36" customFormat="1" ht="18.75" customHeight="1" x14ac:dyDescent="0.3">
      <c r="A4" s="267" t="s">
        <v>54</v>
      </c>
      <c r="B4" s="267"/>
    </row>
    <row r="5" spans="1:2" ht="23.25" customHeight="1" x14ac:dyDescent="0.25">
      <c r="A5" s="37" t="s">
        <v>55</v>
      </c>
      <c r="B5" s="44" t="s">
        <v>61</v>
      </c>
    </row>
    <row r="6" spans="1:2" ht="39" customHeight="1" x14ac:dyDescent="0.25">
      <c r="A6" s="37" t="s">
        <v>56</v>
      </c>
      <c r="B6" s="44" t="s">
        <v>62</v>
      </c>
    </row>
    <row r="7" spans="1:2" ht="37.5" customHeight="1" x14ac:dyDescent="0.25">
      <c r="A7" s="37" t="s">
        <v>57</v>
      </c>
      <c r="B7" s="40" t="s">
        <v>58</v>
      </c>
    </row>
    <row r="8" spans="1:2" ht="29.25" customHeight="1" x14ac:dyDescent="0.25">
      <c r="A8" s="37" t="s">
        <v>59</v>
      </c>
      <c r="B8" s="38" t="s">
        <v>60</v>
      </c>
    </row>
    <row r="9" spans="1:2" s="43" customFormat="1" x14ac:dyDescent="0.25">
      <c r="A9" s="41"/>
      <c r="B9" s="42"/>
    </row>
    <row r="11" spans="1:2" x14ac:dyDescent="0.25">
      <c r="A11" s="185" t="s">
        <v>124</v>
      </c>
      <c r="B11" s="186" t="s">
        <v>125</v>
      </c>
    </row>
    <row r="12" spans="1:2" x14ac:dyDescent="0.25">
      <c r="A12" s="185"/>
      <c r="B12" s="185"/>
    </row>
    <row r="23" spans="1:2" s="43" customFormat="1" x14ac:dyDescent="0.25">
      <c r="A23" s="39"/>
      <c r="B23" s="39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5"/>
  <sheetViews>
    <sheetView zoomScaleNormal="100" workbookViewId="0">
      <selection activeCell="Z20" sqref="Z20"/>
    </sheetView>
  </sheetViews>
  <sheetFormatPr defaultRowHeight="12.75" x14ac:dyDescent="0.2"/>
  <cols>
    <col min="1" max="1" width="6.7109375" style="96" customWidth="1"/>
    <col min="2" max="2" width="41" style="96" customWidth="1"/>
    <col min="3" max="3" width="10.7109375" style="96" customWidth="1"/>
    <col min="4" max="6" width="11.7109375" style="96" hidden="1" customWidth="1"/>
    <col min="7" max="8" width="9.140625" style="96" hidden="1" customWidth="1"/>
    <col min="9" max="10" width="11.7109375" style="96" hidden="1" customWidth="1"/>
    <col min="11" max="11" width="9.140625" style="96" hidden="1" customWidth="1"/>
    <col min="12" max="12" width="9.140625" style="96" customWidth="1"/>
    <col min="13" max="14" width="12.28515625" style="96" customWidth="1"/>
    <col min="15" max="15" width="9.140625" style="96" customWidth="1"/>
    <col min="16" max="16" width="9.140625" style="96" hidden="1" customWidth="1"/>
    <col min="17" max="18" width="11.85546875" style="96" hidden="1" customWidth="1"/>
    <col min="19" max="20" width="9.140625" style="96" hidden="1" customWidth="1"/>
    <col min="21" max="22" width="11.7109375" style="96" hidden="1" customWidth="1"/>
    <col min="23" max="23" width="9.140625" style="96" hidden="1" customWidth="1"/>
    <col min="24" max="16384" width="9.140625" style="96"/>
  </cols>
  <sheetData>
    <row r="1" spans="1:24" s="45" customFormat="1" ht="18.75" x14ac:dyDescent="0.3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24" s="45" customFormat="1" ht="18.75" x14ac:dyDescent="0.3">
      <c r="A2" s="268" t="s">
        <v>65</v>
      </c>
      <c r="B2" s="271" t="s">
        <v>66</v>
      </c>
      <c r="C2" s="271" t="s">
        <v>7</v>
      </c>
      <c r="D2" s="273" t="s">
        <v>126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5"/>
      <c r="X2" s="243"/>
    </row>
    <row r="3" spans="1:24" s="46" customFormat="1" ht="15" customHeight="1" x14ac:dyDescent="0.2">
      <c r="A3" s="269"/>
      <c r="B3" s="271"/>
      <c r="C3" s="271"/>
      <c r="D3" s="276" t="s">
        <v>119</v>
      </c>
      <c r="E3" s="277"/>
      <c r="F3" s="277"/>
      <c r="G3" s="278"/>
      <c r="H3" s="276" t="s">
        <v>120</v>
      </c>
      <c r="I3" s="277"/>
      <c r="J3" s="277"/>
      <c r="K3" s="278"/>
      <c r="L3" s="276" t="s">
        <v>121</v>
      </c>
      <c r="M3" s="277"/>
      <c r="N3" s="277"/>
      <c r="O3" s="278"/>
      <c r="P3" s="276" t="s">
        <v>122</v>
      </c>
      <c r="Q3" s="277"/>
      <c r="R3" s="277"/>
      <c r="S3" s="278"/>
      <c r="T3" s="276" t="s">
        <v>123</v>
      </c>
      <c r="U3" s="277"/>
      <c r="V3" s="277"/>
      <c r="W3" s="278"/>
    </row>
    <row r="4" spans="1:24" s="46" customFormat="1" ht="15" customHeight="1" x14ac:dyDescent="0.2">
      <c r="A4" s="269"/>
      <c r="B4" s="271"/>
      <c r="C4" s="271"/>
      <c r="D4" s="207" t="s">
        <v>67</v>
      </c>
      <c r="E4" s="279" t="s">
        <v>68</v>
      </c>
      <c r="F4" s="280"/>
      <c r="G4" s="281"/>
      <c r="H4" s="207" t="s">
        <v>67</v>
      </c>
      <c r="I4" s="279" t="s">
        <v>68</v>
      </c>
      <c r="J4" s="280"/>
      <c r="K4" s="281"/>
      <c r="L4" s="207" t="s">
        <v>67</v>
      </c>
      <c r="M4" s="279" t="s">
        <v>68</v>
      </c>
      <c r="N4" s="280"/>
      <c r="O4" s="281"/>
      <c r="P4" s="207" t="s">
        <v>67</v>
      </c>
      <c r="Q4" s="279" t="s">
        <v>68</v>
      </c>
      <c r="R4" s="280"/>
      <c r="S4" s="281"/>
      <c r="T4" s="207" t="s">
        <v>67</v>
      </c>
      <c r="U4" s="279" t="s">
        <v>68</v>
      </c>
      <c r="V4" s="280"/>
      <c r="W4" s="281"/>
    </row>
    <row r="5" spans="1:24" s="46" customFormat="1" ht="35.25" customHeight="1" x14ac:dyDescent="0.2">
      <c r="A5" s="270"/>
      <c r="B5" s="271"/>
      <c r="C5" s="271"/>
      <c r="D5" s="207" t="s">
        <v>69</v>
      </c>
      <c r="E5" s="207" t="s">
        <v>70</v>
      </c>
      <c r="F5" s="207" t="s">
        <v>71</v>
      </c>
      <c r="G5" s="207" t="s">
        <v>69</v>
      </c>
      <c r="H5" s="207" t="s">
        <v>69</v>
      </c>
      <c r="I5" s="207" t="s">
        <v>70</v>
      </c>
      <c r="J5" s="207" t="s">
        <v>71</v>
      </c>
      <c r="K5" s="207" t="s">
        <v>69</v>
      </c>
      <c r="L5" s="207" t="s">
        <v>69</v>
      </c>
      <c r="M5" s="207" t="s">
        <v>70</v>
      </c>
      <c r="N5" s="207" t="s">
        <v>71</v>
      </c>
      <c r="O5" s="207" t="s">
        <v>69</v>
      </c>
      <c r="P5" s="207" t="s">
        <v>69</v>
      </c>
      <c r="Q5" s="207" t="s">
        <v>70</v>
      </c>
      <c r="R5" s="207" t="s">
        <v>71</v>
      </c>
      <c r="S5" s="207" t="s">
        <v>69</v>
      </c>
      <c r="T5" s="207" t="s">
        <v>69</v>
      </c>
      <c r="U5" s="207" t="s">
        <v>70</v>
      </c>
      <c r="V5" s="207" t="s">
        <v>71</v>
      </c>
      <c r="W5" s="207" t="s">
        <v>69</v>
      </c>
    </row>
    <row r="6" spans="1:24" s="47" customFormat="1" ht="15" x14ac:dyDescent="0.2">
      <c r="A6" s="139">
        <v>1</v>
      </c>
      <c r="B6" s="139">
        <v>2</v>
      </c>
      <c r="C6" s="139">
        <v>3</v>
      </c>
      <c r="D6" s="201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1">
        <v>10</v>
      </c>
      <c r="K6" s="201">
        <v>11</v>
      </c>
      <c r="L6" s="201">
        <v>4</v>
      </c>
      <c r="M6" s="204">
        <v>5</v>
      </c>
      <c r="N6" s="204">
        <v>6</v>
      </c>
      <c r="O6" s="201">
        <v>7</v>
      </c>
      <c r="P6" s="201">
        <v>8</v>
      </c>
      <c r="Q6" s="201">
        <v>9</v>
      </c>
      <c r="R6" s="201">
        <v>10</v>
      </c>
      <c r="S6" s="201">
        <v>11</v>
      </c>
      <c r="T6" s="201">
        <v>8</v>
      </c>
      <c r="U6" s="201">
        <v>9</v>
      </c>
      <c r="V6" s="201">
        <v>10</v>
      </c>
      <c r="W6" s="201">
        <v>11</v>
      </c>
    </row>
    <row r="7" spans="1:24" s="47" customFormat="1" ht="28.5" x14ac:dyDescent="0.2">
      <c r="A7" s="143" t="s">
        <v>1</v>
      </c>
      <c r="B7" s="48" t="s">
        <v>72</v>
      </c>
      <c r="C7" s="49" t="s">
        <v>4</v>
      </c>
      <c r="D7" s="50"/>
      <c r="E7" s="51"/>
      <c r="F7" s="52"/>
      <c r="G7" s="208"/>
      <c r="H7" s="50"/>
      <c r="I7" s="51"/>
      <c r="J7" s="52"/>
      <c r="K7" s="208"/>
      <c r="L7" s="50"/>
      <c r="M7" s="51"/>
      <c r="N7" s="52"/>
      <c r="O7" s="208"/>
      <c r="P7" s="50"/>
      <c r="Q7" s="51"/>
      <c r="R7" s="52"/>
      <c r="S7" s="208"/>
      <c r="T7" s="50"/>
      <c r="U7" s="51"/>
      <c r="V7" s="52"/>
      <c r="W7" s="208"/>
    </row>
    <row r="8" spans="1:24" s="47" customFormat="1" ht="15" x14ac:dyDescent="0.2">
      <c r="A8" s="53" t="s">
        <v>21</v>
      </c>
      <c r="B8" s="54" t="s">
        <v>73</v>
      </c>
      <c r="C8" s="55" t="s">
        <v>4</v>
      </c>
      <c r="D8" s="56"/>
      <c r="E8" s="57"/>
      <c r="F8" s="58"/>
      <c r="G8" s="209"/>
      <c r="H8" s="56"/>
      <c r="I8" s="57"/>
      <c r="J8" s="58"/>
      <c r="K8" s="209"/>
      <c r="L8" s="56"/>
      <c r="M8" s="57"/>
      <c r="N8" s="58"/>
      <c r="O8" s="209"/>
      <c r="P8" s="56"/>
      <c r="Q8" s="57"/>
      <c r="R8" s="58"/>
      <c r="S8" s="209"/>
      <c r="T8" s="56"/>
      <c r="U8" s="57"/>
      <c r="V8" s="58"/>
      <c r="W8" s="209"/>
    </row>
    <row r="9" spans="1:24" s="47" customFormat="1" ht="15" x14ac:dyDescent="0.2">
      <c r="A9" s="79" t="s">
        <v>23</v>
      </c>
      <c r="B9" s="61" t="s">
        <v>74</v>
      </c>
      <c r="C9" s="62" t="s">
        <v>4</v>
      </c>
      <c r="D9" s="59"/>
      <c r="E9" s="63"/>
      <c r="F9" s="64"/>
      <c r="G9" s="210"/>
      <c r="H9" s="59"/>
      <c r="I9" s="63"/>
      <c r="J9" s="64"/>
      <c r="K9" s="210"/>
      <c r="L9" s="59"/>
      <c r="M9" s="63"/>
      <c r="N9" s="64"/>
      <c r="O9" s="210"/>
      <c r="P9" s="59"/>
      <c r="Q9" s="63"/>
      <c r="R9" s="64"/>
      <c r="S9" s="210"/>
      <c r="T9" s="59"/>
      <c r="U9" s="63"/>
      <c r="V9" s="64"/>
      <c r="W9" s="210"/>
    </row>
    <row r="10" spans="1:24" s="47" customFormat="1" ht="28.5" x14ac:dyDescent="0.2">
      <c r="A10" s="80" t="s">
        <v>2</v>
      </c>
      <c r="B10" s="65" t="s">
        <v>75</v>
      </c>
      <c r="C10" s="62" t="s">
        <v>4</v>
      </c>
      <c r="D10" s="211">
        <v>1134.0249999999999</v>
      </c>
      <c r="E10" s="187">
        <v>314.44000000000005</v>
      </c>
      <c r="F10" s="188">
        <v>372.51000000000005</v>
      </c>
      <c r="G10" s="212">
        <v>686.95</v>
      </c>
      <c r="H10" s="135">
        <v>1134.0249999999999</v>
      </c>
      <c r="I10" s="187">
        <v>390.49000000000007</v>
      </c>
      <c r="J10" s="188">
        <v>388.86</v>
      </c>
      <c r="K10" s="215">
        <f>I10+J10</f>
        <v>779.35000000000014</v>
      </c>
      <c r="L10" s="135">
        <v>986.44600000000003</v>
      </c>
      <c r="M10" s="213">
        <v>298.79000000000002</v>
      </c>
      <c r="N10" s="214">
        <v>394.79</v>
      </c>
      <c r="O10" s="215">
        <v>693.58</v>
      </c>
      <c r="P10" s="135"/>
      <c r="Q10" s="213"/>
      <c r="R10" s="214"/>
      <c r="S10" s="215"/>
      <c r="T10" s="135"/>
      <c r="U10" s="213"/>
      <c r="V10" s="214"/>
      <c r="W10" s="215"/>
    </row>
    <row r="11" spans="1:24" s="47" customFormat="1" ht="15" x14ac:dyDescent="0.2">
      <c r="A11" s="79" t="s">
        <v>0</v>
      </c>
      <c r="B11" s="66" t="s">
        <v>76</v>
      </c>
      <c r="C11" s="62" t="s">
        <v>4</v>
      </c>
      <c r="D11" s="216"/>
      <c r="E11" s="189"/>
      <c r="F11" s="190"/>
      <c r="G11" s="217"/>
      <c r="H11" s="59"/>
      <c r="I11" s="189"/>
      <c r="J11" s="190"/>
      <c r="K11" s="210"/>
      <c r="L11" s="59"/>
      <c r="M11" s="63"/>
      <c r="N11" s="64"/>
      <c r="O11" s="210"/>
      <c r="P11" s="59"/>
      <c r="Q11" s="63"/>
      <c r="R11" s="64"/>
      <c r="S11" s="210"/>
      <c r="T11" s="59"/>
      <c r="U11" s="63"/>
      <c r="V11" s="64"/>
      <c r="W11" s="210"/>
    </row>
    <row r="12" spans="1:24" s="47" customFormat="1" ht="15" x14ac:dyDescent="0.2">
      <c r="A12" s="79" t="s">
        <v>3</v>
      </c>
      <c r="B12" s="66" t="s">
        <v>77</v>
      </c>
      <c r="C12" s="62" t="s">
        <v>4</v>
      </c>
      <c r="D12" s="216">
        <v>1134.0249999999999</v>
      </c>
      <c r="E12" s="191">
        <v>314.44000000000005</v>
      </c>
      <c r="F12" s="192">
        <v>372.51000000000005</v>
      </c>
      <c r="G12" s="218">
        <v>686.95</v>
      </c>
      <c r="H12" s="59">
        <v>1134.0249999999999</v>
      </c>
      <c r="I12" s="191">
        <v>390.49000000000007</v>
      </c>
      <c r="J12" s="192">
        <v>388.86</v>
      </c>
      <c r="K12" s="209">
        <f>I12+J12</f>
        <v>779.35000000000014</v>
      </c>
      <c r="L12" s="59">
        <v>986.44600000000003</v>
      </c>
      <c r="M12" s="219">
        <v>298.79000000000002</v>
      </c>
      <c r="N12" s="220">
        <v>394.79</v>
      </c>
      <c r="O12" s="209">
        <v>693.58</v>
      </c>
      <c r="P12" s="59">
        <v>0</v>
      </c>
      <c r="Q12" s="219">
        <v>0</v>
      </c>
      <c r="R12" s="220">
        <v>0</v>
      </c>
      <c r="S12" s="209">
        <v>0</v>
      </c>
      <c r="T12" s="59">
        <v>0</v>
      </c>
      <c r="U12" s="219">
        <v>0</v>
      </c>
      <c r="V12" s="220">
        <v>0</v>
      </c>
      <c r="W12" s="209">
        <v>0</v>
      </c>
    </row>
    <row r="13" spans="1:24" s="47" customFormat="1" ht="15" x14ac:dyDescent="0.2">
      <c r="A13" s="79" t="s">
        <v>11</v>
      </c>
      <c r="B13" s="66" t="s">
        <v>78</v>
      </c>
      <c r="C13" s="62" t="s">
        <v>4</v>
      </c>
      <c r="D13" s="216">
        <v>6.1</v>
      </c>
      <c r="E13" s="191">
        <v>1.5</v>
      </c>
      <c r="F13" s="192">
        <v>2.5</v>
      </c>
      <c r="G13" s="217">
        <v>4</v>
      </c>
      <c r="H13" s="59">
        <v>6.1</v>
      </c>
      <c r="I13" s="191">
        <v>2</v>
      </c>
      <c r="J13" s="192">
        <v>2</v>
      </c>
      <c r="K13" s="210">
        <f>I13+J13</f>
        <v>4</v>
      </c>
      <c r="L13" s="59">
        <v>6.1</v>
      </c>
      <c r="M13" s="219">
        <v>2</v>
      </c>
      <c r="N13" s="220">
        <v>2.5</v>
      </c>
      <c r="O13" s="210">
        <v>4.5</v>
      </c>
      <c r="P13" s="59">
        <v>0</v>
      </c>
      <c r="Q13" s="219">
        <v>0</v>
      </c>
      <c r="R13" s="220">
        <v>0</v>
      </c>
      <c r="S13" s="210">
        <v>0</v>
      </c>
      <c r="T13" s="59">
        <v>0</v>
      </c>
      <c r="U13" s="219">
        <v>0</v>
      </c>
      <c r="V13" s="220">
        <v>0</v>
      </c>
      <c r="W13" s="210">
        <v>0</v>
      </c>
    </row>
    <row r="14" spans="1:24" s="47" customFormat="1" ht="15" x14ac:dyDescent="0.2">
      <c r="A14" s="144" t="s">
        <v>79</v>
      </c>
      <c r="B14" s="67" t="s">
        <v>80</v>
      </c>
      <c r="C14" s="68" t="s">
        <v>4</v>
      </c>
      <c r="D14" s="221">
        <v>6.1</v>
      </c>
      <c r="E14" s="193">
        <v>1.5</v>
      </c>
      <c r="F14" s="194">
        <v>2.5</v>
      </c>
      <c r="G14" s="217">
        <v>4</v>
      </c>
      <c r="H14" s="69">
        <v>6.1</v>
      </c>
      <c r="I14" s="193">
        <v>2</v>
      </c>
      <c r="J14" s="194">
        <v>2</v>
      </c>
      <c r="K14" s="210">
        <f>I14+J14</f>
        <v>4</v>
      </c>
      <c r="L14" s="69">
        <v>6.1</v>
      </c>
      <c r="M14" s="222">
        <v>2</v>
      </c>
      <c r="N14" s="223">
        <v>2.5</v>
      </c>
      <c r="O14" s="210">
        <v>4.5</v>
      </c>
      <c r="P14" s="69"/>
      <c r="Q14" s="222"/>
      <c r="R14" s="223"/>
      <c r="S14" s="210">
        <v>0</v>
      </c>
      <c r="T14" s="69"/>
      <c r="U14" s="222">
        <v>0</v>
      </c>
      <c r="V14" s="223"/>
      <c r="W14" s="210">
        <v>0</v>
      </c>
    </row>
    <row r="15" spans="1:24" s="47" customFormat="1" ht="15" x14ac:dyDescent="0.2">
      <c r="A15" s="77" t="s">
        <v>81</v>
      </c>
      <c r="B15" s="67" t="s">
        <v>82</v>
      </c>
      <c r="C15" s="62" t="s">
        <v>4</v>
      </c>
      <c r="D15" s="224"/>
      <c r="E15" s="189"/>
      <c r="F15" s="190"/>
      <c r="G15" s="217"/>
      <c r="H15" s="70"/>
      <c r="I15" s="63"/>
      <c r="J15" s="64"/>
      <c r="K15" s="210"/>
      <c r="L15" s="70"/>
      <c r="M15" s="63"/>
      <c r="N15" s="64"/>
      <c r="O15" s="210"/>
      <c r="P15" s="70"/>
      <c r="Q15" s="63"/>
      <c r="R15" s="64"/>
      <c r="S15" s="210"/>
      <c r="T15" s="70"/>
      <c r="U15" s="63"/>
      <c r="V15" s="64"/>
      <c r="W15" s="210"/>
    </row>
    <row r="16" spans="1:24" s="75" customFormat="1" ht="28.5" x14ac:dyDescent="0.2">
      <c r="A16" s="71" t="s">
        <v>12</v>
      </c>
      <c r="B16" s="72" t="s">
        <v>83</v>
      </c>
      <c r="C16" s="73" t="s">
        <v>4</v>
      </c>
      <c r="D16" s="225">
        <v>1127.925</v>
      </c>
      <c r="E16" s="195">
        <v>312.94000000000005</v>
      </c>
      <c r="F16" s="196">
        <v>370.01000000000005</v>
      </c>
      <c r="G16" s="212">
        <v>682.95</v>
      </c>
      <c r="H16" s="74">
        <v>1127.925</v>
      </c>
      <c r="I16" s="195">
        <v>388.49000000000007</v>
      </c>
      <c r="J16" s="196">
        <v>386.86</v>
      </c>
      <c r="K16" s="215">
        <f>I16+J16</f>
        <v>775.35000000000014</v>
      </c>
      <c r="L16" s="74">
        <v>980.346</v>
      </c>
      <c r="M16" s="226">
        <v>296.79000000000002</v>
      </c>
      <c r="N16" s="227">
        <v>392.29</v>
      </c>
      <c r="O16" s="215">
        <v>689.08</v>
      </c>
      <c r="P16" s="74">
        <v>0</v>
      </c>
      <c r="Q16" s="226">
        <v>0</v>
      </c>
      <c r="R16" s="227">
        <v>0</v>
      </c>
      <c r="S16" s="215">
        <v>0</v>
      </c>
      <c r="T16" s="74">
        <v>0</v>
      </c>
      <c r="U16" s="226">
        <v>0</v>
      </c>
      <c r="V16" s="227">
        <v>0</v>
      </c>
      <c r="W16" s="215">
        <v>0</v>
      </c>
    </row>
    <row r="17" spans="1:23" s="47" customFormat="1" ht="15" x14ac:dyDescent="0.2">
      <c r="A17" s="76" t="s">
        <v>13</v>
      </c>
      <c r="B17" s="66" t="s">
        <v>84</v>
      </c>
      <c r="C17" s="62" t="s">
        <v>4</v>
      </c>
      <c r="D17" s="216">
        <v>102.925</v>
      </c>
      <c r="E17" s="191">
        <v>52</v>
      </c>
      <c r="F17" s="192">
        <v>51</v>
      </c>
      <c r="G17" s="218">
        <v>103</v>
      </c>
      <c r="H17" s="59">
        <v>102.925</v>
      </c>
      <c r="I17" s="191">
        <v>51</v>
      </c>
      <c r="J17" s="192">
        <v>54</v>
      </c>
      <c r="K17" s="209">
        <f>I17+J17</f>
        <v>105</v>
      </c>
      <c r="L17" s="59">
        <v>101.73400000000001</v>
      </c>
      <c r="M17" s="219">
        <v>52</v>
      </c>
      <c r="N17" s="220">
        <v>44</v>
      </c>
      <c r="O17" s="209">
        <v>96</v>
      </c>
      <c r="P17" s="59">
        <v>0</v>
      </c>
      <c r="Q17" s="219">
        <v>0</v>
      </c>
      <c r="R17" s="220">
        <v>0</v>
      </c>
      <c r="S17" s="209">
        <v>0</v>
      </c>
      <c r="T17" s="59">
        <v>0</v>
      </c>
      <c r="U17" s="219">
        <v>0</v>
      </c>
      <c r="V17" s="220">
        <v>0</v>
      </c>
      <c r="W17" s="209">
        <v>0</v>
      </c>
    </row>
    <row r="18" spans="1:23" s="47" customFormat="1" ht="15" x14ac:dyDescent="0.2">
      <c r="A18" s="77" t="s">
        <v>85</v>
      </c>
      <c r="B18" s="78" t="s">
        <v>86</v>
      </c>
      <c r="C18" s="68" t="s">
        <v>4</v>
      </c>
      <c r="D18" s="221"/>
      <c r="E18" s="197"/>
      <c r="F18" s="198"/>
      <c r="G18" s="217"/>
      <c r="H18" s="69"/>
      <c r="I18" s="197"/>
      <c r="J18" s="198"/>
      <c r="K18" s="210"/>
      <c r="L18" s="69"/>
      <c r="M18" s="228"/>
      <c r="N18" s="229"/>
      <c r="O18" s="210"/>
      <c r="P18" s="69"/>
      <c r="Q18" s="228"/>
      <c r="R18" s="229"/>
      <c r="S18" s="210"/>
      <c r="T18" s="69"/>
      <c r="U18" s="228"/>
      <c r="V18" s="229"/>
      <c r="W18" s="210"/>
    </row>
    <row r="19" spans="1:23" s="47" customFormat="1" ht="15" x14ac:dyDescent="0.2">
      <c r="A19" s="79" t="s">
        <v>87</v>
      </c>
      <c r="B19" s="67" t="s">
        <v>88</v>
      </c>
      <c r="C19" s="62" t="s">
        <v>4</v>
      </c>
      <c r="D19" s="216">
        <v>82.484999999999999</v>
      </c>
      <c r="E19" s="191">
        <v>41</v>
      </c>
      <c r="F19" s="192">
        <v>41</v>
      </c>
      <c r="G19" s="217">
        <v>82</v>
      </c>
      <c r="H19" s="59">
        <v>82.484999999999999</v>
      </c>
      <c r="I19" s="191">
        <v>41</v>
      </c>
      <c r="J19" s="192">
        <v>43</v>
      </c>
      <c r="K19" s="209">
        <f t="shared" ref="K19:K22" si="0">I19+J19</f>
        <v>84</v>
      </c>
      <c r="L19" s="59">
        <v>81.051000000000002</v>
      </c>
      <c r="M19" s="219">
        <v>45</v>
      </c>
      <c r="N19" s="220">
        <v>40</v>
      </c>
      <c r="O19" s="210">
        <v>85</v>
      </c>
      <c r="P19" s="59"/>
      <c r="Q19" s="219"/>
      <c r="R19" s="220"/>
      <c r="S19" s="210">
        <v>0</v>
      </c>
      <c r="T19" s="59"/>
      <c r="U19" s="219"/>
      <c r="V19" s="220"/>
      <c r="W19" s="210">
        <v>0</v>
      </c>
    </row>
    <row r="20" spans="1:23" s="47" customFormat="1" ht="15" x14ac:dyDescent="0.2">
      <c r="A20" s="79" t="s">
        <v>89</v>
      </c>
      <c r="B20" s="67" t="s">
        <v>90</v>
      </c>
      <c r="C20" s="62" t="s">
        <v>4</v>
      </c>
      <c r="D20" s="216">
        <v>20.443000000000001</v>
      </c>
      <c r="E20" s="191">
        <v>11</v>
      </c>
      <c r="F20" s="192">
        <v>10</v>
      </c>
      <c r="G20" s="217">
        <v>21</v>
      </c>
      <c r="H20" s="59">
        <v>20.443000000000001</v>
      </c>
      <c r="I20" s="191">
        <v>10</v>
      </c>
      <c r="J20" s="192">
        <v>11</v>
      </c>
      <c r="K20" s="209">
        <f t="shared" si="0"/>
        <v>21</v>
      </c>
      <c r="L20" s="59">
        <v>20.683</v>
      </c>
      <c r="M20" s="219">
        <v>7</v>
      </c>
      <c r="N20" s="220">
        <v>4</v>
      </c>
      <c r="O20" s="210">
        <v>11</v>
      </c>
      <c r="P20" s="59"/>
      <c r="Q20" s="219"/>
      <c r="R20" s="220"/>
      <c r="S20" s="210">
        <v>0</v>
      </c>
      <c r="T20" s="59"/>
      <c r="U20" s="219"/>
      <c r="V20" s="220"/>
      <c r="W20" s="210">
        <v>0</v>
      </c>
    </row>
    <row r="21" spans="1:23" s="47" customFormat="1" ht="15" x14ac:dyDescent="0.2">
      <c r="A21" s="80" t="s">
        <v>91</v>
      </c>
      <c r="B21" s="65" t="s">
        <v>92</v>
      </c>
      <c r="C21" s="62" t="s">
        <v>4</v>
      </c>
      <c r="D21" s="216">
        <v>1025</v>
      </c>
      <c r="E21" s="191">
        <v>260.94000000000005</v>
      </c>
      <c r="F21" s="192">
        <v>319.01000000000005</v>
      </c>
      <c r="G21" s="218">
        <v>579.95000000000005</v>
      </c>
      <c r="H21" s="59">
        <v>1025</v>
      </c>
      <c r="I21" s="191">
        <v>337.49000000000007</v>
      </c>
      <c r="J21" s="192">
        <v>332.86</v>
      </c>
      <c r="K21" s="209">
        <f t="shared" si="0"/>
        <v>670.35000000000014</v>
      </c>
      <c r="L21" s="59">
        <v>878.61199999999997</v>
      </c>
      <c r="M21" s="219">
        <v>244.79000000000002</v>
      </c>
      <c r="N21" s="220">
        <v>348.29</v>
      </c>
      <c r="O21" s="209">
        <v>593.08000000000004</v>
      </c>
      <c r="P21" s="59">
        <v>0</v>
      </c>
      <c r="Q21" s="219">
        <v>0</v>
      </c>
      <c r="R21" s="220">
        <v>0</v>
      </c>
      <c r="S21" s="209">
        <v>0</v>
      </c>
      <c r="T21" s="59">
        <v>0</v>
      </c>
      <c r="U21" s="219">
        <v>0</v>
      </c>
      <c r="V21" s="220">
        <v>0</v>
      </c>
      <c r="W21" s="209">
        <v>0</v>
      </c>
    </row>
    <row r="22" spans="1:23" s="47" customFormat="1" ht="15" x14ac:dyDescent="0.2">
      <c r="A22" s="80"/>
      <c r="B22" s="81" t="s">
        <v>93</v>
      </c>
      <c r="C22" s="62"/>
      <c r="D22" s="216">
        <v>1025</v>
      </c>
      <c r="E22" s="191">
        <v>260.93999999999994</v>
      </c>
      <c r="F22" s="192">
        <v>319.01</v>
      </c>
      <c r="G22" s="217">
        <v>579.95000000000005</v>
      </c>
      <c r="H22" s="59">
        <v>1025</v>
      </c>
      <c r="I22" s="191">
        <v>333.86</v>
      </c>
      <c r="J22" s="192">
        <v>336.49</v>
      </c>
      <c r="K22" s="209">
        <f t="shared" si="0"/>
        <v>670.35</v>
      </c>
      <c r="L22" s="59">
        <v>878.61199999999997</v>
      </c>
      <c r="M22" s="219">
        <v>244.79</v>
      </c>
      <c r="N22" s="220">
        <v>348.28999999999996</v>
      </c>
      <c r="O22" s="210">
        <v>593.07999999999993</v>
      </c>
      <c r="P22" s="59">
        <v>0</v>
      </c>
      <c r="Q22" s="219">
        <v>0</v>
      </c>
      <c r="R22" s="220">
        <v>0</v>
      </c>
      <c r="S22" s="210">
        <v>0</v>
      </c>
      <c r="T22" s="59">
        <v>0</v>
      </c>
      <c r="U22" s="219">
        <v>0</v>
      </c>
      <c r="V22" s="220">
        <v>0</v>
      </c>
      <c r="W22" s="210">
        <v>0</v>
      </c>
    </row>
    <row r="23" spans="1:23" s="75" customFormat="1" ht="14.25" x14ac:dyDescent="0.2">
      <c r="A23" s="145" t="s">
        <v>94</v>
      </c>
      <c r="B23" s="82" t="s">
        <v>95</v>
      </c>
      <c r="C23" s="83" t="s">
        <v>4</v>
      </c>
      <c r="D23" s="230">
        <v>635</v>
      </c>
      <c r="E23" s="199">
        <v>96.919999999999987</v>
      </c>
      <c r="F23" s="200">
        <v>136.91999999999999</v>
      </c>
      <c r="G23" s="212">
        <v>233.83999999999997</v>
      </c>
      <c r="H23" s="84">
        <v>635</v>
      </c>
      <c r="I23" s="199">
        <v>128.91999999999999</v>
      </c>
      <c r="J23" s="200">
        <v>151.91999999999999</v>
      </c>
      <c r="K23" s="215">
        <f>I23+J23</f>
        <v>280.83999999999997</v>
      </c>
      <c r="L23" s="84">
        <v>508.16199999999998</v>
      </c>
      <c r="M23" s="231">
        <v>69.599999999999994</v>
      </c>
      <c r="N23" s="232">
        <v>144.91999999999999</v>
      </c>
      <c r="O23" s="215">
        <v>214.51999999999998</v>
      </c>
      <c r="P23" s="84">
        <v>0</v>
      </c>
      <c r="Q23" s="231">
        <v>0</v>
      </c>
      <c r="R23" s="232">
        <v>0</v>
      </c>
      <c r="S23" s="215">
        <v>0</v>
      </c>
      <c r="T23" s="84">
        <v>0</v>
      </c>
      <c r="U23" s="231">
        <v>0</v>
      </c>
      <c r="V23" s="232">
        <v>0</v>
      </c>
      <c r="W23" s="215">
        <v>0</v>
      </c>
    </row>
    <row r="24" spans="1:23" s="47" customFormat="1" ht="15" x14ac:dyDescent="0.2">
      <c r="A24" s="79"/>
      <c r="B24" s="67" t="s">
        <v>96</v>
      </c>
      <c r="C24" s="62" t="s">
        <v>4</v>
      </c>
      <c r="D24" s="216">
        <v>0</v>
      </c>
      <c r="E24" s="191">
        <v>0</v>
      </c>
      <c r="F24" s="192">
        <v>0</v>
      </c>
      <c r="G24" s="233">
        <v>0</v>
      </c>
      <c r="H24" s="59">
        <v>0</v>
      </c>
      <c r="I24" s="191">
        <v>0</v>
      </c>
      <c r="J24" s="192">
        <v>0</v>
      </c>
      <c r="K24" s="209">
        <f>I24+J24</f>
        <v>0</v>
      </c>
      <c r="L24" s="59">
        <v>0</v>
      </c>
      <c r="M24" s="219">
        <v>0</v>
      </c>
      <c r="N24" s="220">
        <v>0</v>
      </c>
      <c r="O24" s="234">
        <v>0</v>
      </c>
      <c r="P24" s="59">
        <v>0</v>
      </c>
      <c r="Q24" s="219">
        <v>0</v>
      </c>
      <c r="R24" s="220">
        <v>0</v>
      </c>
      <c r="S24" s="234">
        <v>0</v>
      </c>
      <c r="T24" s="59">
        <v>0</v>
      </c>
      <c r="U24" s="219">
        <v>0</v>
      </c>
      <c r="V24" s="220">
        <v>0</v>
      </c>
      <c r="W24" s="234">
        <v>0</v>
      </c>
    </row>
    <row r="25" spans="1:23" s="47" customFormat="1" ht="15" x14ac:dyDescent="0.2">
      <c r="A25" s="53"/>
      <c r="B25" s="85" t="s">
        <v>97</v>
      </c>
      <c r="C25" s="55" t="s">
        <v>4</v>
      </c>
      <c r="D25" s="235"/>
      <c r="E25" s="189"/>
      <c r="F25" s="192"/>
      <c r="G25" s="217"/>
      <c r="H25" s="60"/>
      <c r="I25" s="189"/>
      <c r="J25" s="192"/>
      <c r="K25" s="210"/>
      <c r="L25" s="60"/>
      <c r="M25" s="63"/>
      <c r="N25" s="220"/>
      <c r="O25" s="210"/>
      <c r="P25" s="60"/>
      <c r="Q25" s="63"/>
      <c r="R25" s="220"/>
      <c r="S25" s="210"/>
      <c r="T25" s="60"/>
      <c r="U25" s="63"/>
      <c r="V25" s="220"/>
      <c r="W25" s="210"/>
    </row>
    <row r="26" spans="1:23" s="47" customFormat="1" ht="15" x14ac:dyDescent="0.2">
      <c r="A26" s="79"/>
      <c r="B26" s="61" t="s">
        <v>98</v>
      </c>
      <c r="C26" s="62" t="s">
        <v>4</v>
      </c>
      <c r="D26" s="216"/>
      <c r="E26" s="189"/>
      <c r="F26" s="192"/>
      <c r="G26" s="217"/>
      <c r="H26" s="59"/>
      <c r="I26" s="189"/>
      <c r="J26" s="192"/>
      <c r="K26" s="210"/>
      <c r="L26" s="59"/>
      <c r="M26" s="63"/>
      <c r="N26" s="220"/>
      <c r="O26" s="210"/>
      <c r="P26" s="59"/>
      <c r="Q26" s="63"/>
      <c r="R26" s="220"/>
      <c r="S26" s="210"/>
      <c r="T26" s="59"/>
      <c r="U26" s="63"/>
      <c r="V26" s="220"/>
      <c r="W26" s="210"/>
    </row>
    <row r="27" spans="1:23" s="47" customFormat="1" ht="15" x14ac:dyDescent="0.2">
      <c r="A27" s="79" t="s">
        <v>99</v>
      </c>
      <c r="B27" s="67" t="s">
        <v>100</v>
      </c>
      <c r="C27" s="62" t="s">
        <v>4</v>
      </c>
      <c r="D27" s="216">
        <v>635</v>
      </c>
      <c r="E27" s="191">
        <v>96.919999999999987</v>
      </c>
      <c r="F27" s="192">
        <v>136.91999999999999</v>
      </c>
      <c r="G27" s="217">
        <v>233.83999999999997</v>
      </c>
      <c r="H27" s="59">
        <v>635</v>
      </c>
      <c r="I27" s="191">
        <v>128.91999999999999</v>
      </c>
      <c r="J27" s="192">
        <v>151.91999999999999</v>
      </c>
      <c r="K27" s="209">
        <f t="shared" ref="K27:K28" si="1">I27+J27</f>
        <v>280.83999999999997</v>
      </c>
      <c r="L27" s="59">
        <v>508.16199999999998</v>
      </c>
      <c r="M27" s="219">
        <v>69.599999999999994</v>
      </c>
      <c r="N27" s="220">
        <v>144.91999999999999</v>
      </c>
      <c r="O27" s="210">
        <v>214.51999999999998</v>
      </c>
      <c r="P27" s="59">
        <v>0</v>
      </c>
      <c r="Q27" s="219">
        <v>0</v>
      </c>
      <c r="R27" s="220">
        <v>0</v>
      </c>
      <c r="S27" s="210">
        <v>0</v>
      </c>
      <c r="T27" s="59">
        <v>0</v>
      </c>
      <c r="U27" s="219">
        <v>0</v>
      </c>
      <c r="V27" s="220">
        <v>0</v>
      </c>
      <c r="W27" s="210">
        <v>0</v>
      </c>
    </row>
    <row r="28" spans="1:23" s="47" customFormat="1" ht="15" x14ac:dyDescent="0.2">
      <c r="A28" s="79"/>
      <c r="B28" s="61" t="s">
        <v>97</v>
      </c>
      <c r="C28" s="62" t="s">
        <v>4</v>
      </c>
      <c r="D28" s="216">
        <v>635</v>
      </c>
      <c r="E28" s="191">
        <v>96.919999999999987</v>
      </c>
      <c r="F28" s="192">
        <v>136.91999999999999</v>
      </c>
      <c r="G28" s="217">
        <v>233.83999999999997</v>
      </c>
      <c r="H28" s="59">
        <v>635</v>
      </c>
      <c r="I28" s="191">
        <v>128.91999999999999</v>
      </c>
      <c r="J28" s="192">
        <v>151.91999999999999</v>
      </c>
      <c r="K28" s="209">
        <f t="shared" si="1"/>
        <v>280.83999999999997</v>
      </c>
      <c r="L28" s="59">
        <v>508.16199999999998</v>
      </c>
      <c r="M28" s="219">
        <v>69.599999999999994</v>
      </c>
      <c r="N28" s="220">
        <v>144.91999999999999</v>
      </c>
      <c r="O28" s="210">
        <v>214.51999999999998</v>
      </c>
      <c r="P28" s="59"/>
      <c r="Q28" s="219"/>
      <c r="R28" s="220"/>
      <c r="S28" s="210"/>
      <c r="T28" s="59"/>
      <c r="U28" s="219"/>
      <c r="V28" s="220"/>
      <c r="W28" s="210">
        <v>0</v>
      </c>
    </row>
    <row r="29" spans="1:23" s="47" customFormat="1" ht="15" x14ac:dyDescent="0.2">
      <c r="A29" s="79"/>
      <c r="B29" s="61" t="s">
        <v>98</v>
      </c>
      <c r="C29" s="62" t="s">
        <v>4</v>
      </c>
      <c r="D29" s="216"/>
      <c r="E29" s="191"/>
      <c r="F29" s="192"/>
      <c r="G29" s="217">
        <v>0</v>
      </c>
      <c r="H29" s="59"/>
      <c r="I29" s="191"/>
      <c r="J29" s="192"/>
      <c r="K29" s="210">
        <v>0</v>
      </c>
      <c r="L29" s="59"/>
      <c r="M29" s="219"/>
      <c r="N29" s="220"/>
      <c r="O29" s="210"/>
      <c r="P29" s="59"/>
      <c r="Q29" s="219"/>
      <c r="R29" s="220"/>
      <c r="S29" s="210">
        <v>0</v>
      </c>
      <c r="T29" s="59"/>
      <c r="U29" s="219"/>
      <c r="V29" s="220"/>
      <c r="W29" s="210">
        <v>0</v>
      </c>
    </row>
    <row r="30" spans="1:23" s="75" customFormat="1" ht="14.25" x14ac:dyDescent="0.2">
      <c r="A30" s="145" t="s">
        <v>101</v>
      </c>
      <c r="B30" s="86" t="s">
        <v>102</v>
      </c>
      <c r="C30" s="83" t="s">
        <v>4</v>
      </c>
      <c r="D30" s="230">
        <v>390</v>
      </c>
      <c r="E30" s="187">
        <v>164.01999999999998</v>
      </c>
      <c r="F30" s="188">
        <v>182.09</v>
      </c>
      <c r="G30" s="212">
        <v>346.11</v>
      </c>
      <c r="H30" s="84">
        <v>390</v>
      </c>
      <c r="I30" s="187">
        <v>204.94</v>
      </c>
      <c r="J30" s="188">
        <v>184.57</v>
      </c>
      <c r="K30" s="215">
        <f>I30+J30</f>
        <v>389.51</v>
      </c>
      <c r="L30" s="84">
        <v>370.45</v>
      </c>
      <c r="M30" s="213">
        <v>175.19</v>
      </c>
      <c r="N30" s="214">
        <v>203.37</v>
      </c>
      <c r="O30" s="215">
        <v>378.56</v>
      </c>
      <c r="P30" s="84">
        <v>0</v>
      </c>
      <c r="Q30" s="213">
        <v>0</v>
      </c>
      <c r="R30" s="214">
        <v>0</v>
      </c>
      <c r="S30" s="215">
        <v>0</v>
      </c>
      <c r="T30" s="84">
        <v>0</v>
      </c>
      <c r="U30" s="213">
        <v>0</v>
      </c>
      <c r="V30" s="214">
        <v>0</v>
      </c>
      <c r="W30" s="215">
        <v>0</v>
      </c>
    </row>
    <row r="31" spans="1:23" s="47" customFormat="1" ht="15" x14ac:dyDescent="0.2">
      <c r="A31" s="87"/>
      <c r="B31" s="88" t="s">
        <v>97</v>
      </c>
      <c r="C31" s="68" t="s">
        <v>4</v>
      </c>
      <c r="D31" s="216">
        <v>390</v>
      </c>
      <c r="E31" s="193">
        <v>164.01999999999998</v>
      </c>
      <c r="F31" s="194">
        <v>182.09</v>
      </c>
      <c r="G31" s="217">
        <v>346.11</v>
      </c>
      <c r="H31" s="59">
        <v>390</v>
      </c>
      <c r="I31" s="193">
        <v>204.94</v>
      </c>
      <c r="J31" s="194">
        <v>184.57</v>
      </c>
      <c r="K31" s="209">
        <f>I31+J31</f>
        <v>389.51</v>
      </c>
      <c r="L31" s="59">
        <v>370.45</v>
      </c>
      <c r="M31" s="222">
        <v>175.19</v>
      </c>
      <c r="N31" s="223">
        <v>203.37</v>
      </c>
      <c r="O31" s="210">
        <v>378.56</v>
      </c>
      <c r="P31" s="59"/>
      <c r="Q31" s="222"/>
      <c r="R31" s="223"/>
      <c r="S31" s="210">
        <v>0</v>
      </c>
      <c r="T31" s="59"/>
      <c r="U31" s="222"/>
      <c r="V31" s="223"/>
      <c r="W31" s="210">
        <v>0</v>
      </c>
    </row>
    <row r="32" spans="1:23" s="47" customFormat="1" ht="15" x14ac:dyDescent="0.2">
      <c r="A32" s="79"/>
      <c r="B32" s="89" t="s">
        <v>103</v>
      </c>
      <c r="C32" s="62" t="s">
        <v>4</v>
      </c>
      <c r="D32" s="216"/>
      <c r="E32" s="189"/>
      <c r="F32" s="192"/>
      <c r="G32" s="217"/>
      <c r="H32" s="59"/>
      <c r="I32" s="189"/>
      <c r="J32" s="192"/>
      <c r="K32" s="210"/>
      <c r="L32" s="59"/>
      <c r="M32" s="63"/>
      <c r="N32" s="220"/>
      <c r="O32" s="210"/>
      <c r="P32" s="59"/>
      <c r="Q32" s="63"/>
      <c r="R32" s="220"/>
      <c r="S32" s="210"/>
      <c r="T32" s="59"/>
      <c r="U32" s="63"/>
      <c r="V32" s="220"/>
      <c r="W32" s="210"/>
    </row>
    <row r="33" spans="1:23" s="75" customFormat="1" ht="14.25" x14ac:dyDescent="0.2">
      <c r="A33" s="90" t="s">
        <v>104</v>
      </c>
      <c r="B33" s="91" t="s">
        <v>105</v>
      </c>
      <c r="C33" s="73" t="s">
        <v>4</v>
      </c>
      <c r="D33" s="225">
        <v>0</v>
      </c>
      <c r="E33" s="195">
        <v>0</v>
      </c>
      <c r="F33" s="196">
        <v>0</v>
      </c>
      <c r="G33" s="236">
        <v>0</v>
      </c>
      <c r="H33" s="74">
        <v>0</v>
      </c>
      <c r="I33" s="195">
        <v>0</v>
      </c>
      <c r="J33" s="196">
        <v>0</v>
      </c>
      <c r="K33" s="237">
        <f>I33+J33</f>
        <v>0</v>
      </c>
      <c r="L33" s="74">
        <v>0</v>
      </c>
      <c r="M33" s="226">
        <v>0</v>
      </c>
      <c r="N33" s="227">
        <v>0</v>
      </c>
      <c r="O33" s="237">
        <v>0</v>
      </c>
      <c r="P33" s="74">
        <v>0</v>
      </c>
      <c r="Q33" s="226">
        <v>0</v>
      </c>
      <c r="R33" s="227">
        <v>0</v>
      </c>
      <c r="S33" s="237">
        <v>0</v>
      </c>
      <c r="T33" s="74">
        <v>0</v>
      </c>
      <c r="U33" s="226">
        <v>0</v>
      </c>
      <c r="V33" s="227">
        <v>0</v>
      </c>
      <c r="W33" s="237">
        <v>0</v>
      </c>
    </row>
    <row r="34" spans="1:23" s="47" customFormat="1" ht="15" x14ac:dyDescent="0.2">
      <c r="A34" s="79"/>
      <c r="B34" s="61" t="s">
        <v>97</v>
      </c>
      <c r="C34" s="62" t="s">
        <v>4</v>
      </c>
      <c r="D34" s="216"/>
      <c r="E34" s="189"/>
      <c r="F34" s="192"/>
      <c r="G34" s="233"/>
      <c r="H34" s="59"/>
      <c r="I34" s="189"/>
      <c r="J34" s="192"/>
      <c r="K34" s="234"/>
      <c r="L34" s="59"/>
      <c r="M34" s="63"/>
      <c r="N34" s="220"/>
      <c r="O34" s="234"/>
      <c r="P34" s="59"/>
      <c r="Q34" s="63"/>
      <c r="R34" s="220"/>
      <c r="S34" s="234"/>
      <c r="T34" s="59"/>
      <c r="U34" s="63"/>
      <c r="V34" s="220"/>
      <c r="W34" s="234"/>
    </row>
    <row r="35" spans="1:23" s="47" customFormat="1" ht="15" x14ac:dyDescent="0.2">
      <c r="A35" s="92"/>
      <c r="B35" s="93" t="s">
        <v>106</v>
      </c>
      <c r="C35" s="94" t="s">
        <v>4</v>
      </c>
      <c r="D35" s="238"/>
      <c r="E35" s="183"/>
      <c r="F35" s="184"/>
      <c r="G35" s="239"/>
      <c r="H35" s="95"/>
      <c r="I35" s="183"/>
      <c r="J35" s="184"/>
      <c r="K35" s="242"/>
      <c r="L35" s="95"/>
      <c r="M35" s="240"/>
      <c r="N35" s="241"/>
      <c r="O35" s="242"/>
      <c r="P35" s="95"/>
      <c r="Q35" s="240"/>
      <c r="R35" s="241"/>
      <c r="S35" s="242"/>
      <c r="T35" s="95"/>
      <c r="U35" s="240"/>
      <c r="V35" s="241"/>
      <c r="W35" s="242"/>
    </row>
  </sheetData>
  <mergeCells count="15">
    <mergeCell ref="A2:A5"/>
    <mergeCell ref="B2:B5"/>
    <mergeCell ref="C2:C5"/>
    <mergeCell ref="A1:O1"/>
    <mergeCell ref="D2:W2"/>
    <mergeCell ref="D3:G3"/>
    <mergeCell ref="H3:K3"/>
    <mergeCell ref="L3:O3"/>
    <mergeCell ref="P3:S3"/>
    <mergeCell ref="T3:W3"/>
    <mergeCell ref="E4:G4"/>
    <mergeCell ref="I4:K4"/>
    <mergeCell ref="M4:O4"/>
    <mergeCell ref="Q4:S4"/>
    <mergeCell ref="U4:W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30"/>
  <sheetViews>
    <sheetView zoomScale="80" zoomScaleNormal="80" zoomScaleSheetLayoutView="80" workbookViewId="0">
      <selection activeCell="D21" sqref="D21"/>
    </sheetView>
  </sheetViews>
  <sheetFormatPr defaultRowHeight="15" x14ac:dyDescent="0.25"/>
  <cols>
    <col min="1" max="1" width="5.85546875" style="2" customWidth="1"/>
    <col min="2" max="2" width="45.85546875" style="2" customWidth="1"/>
    <col min="3" max="3" width="14.140625" style="2" customWidth="1"/>
    <col min="4" max="4" width="14.42578125" style="2" customWidth="1"/>
    <col min="5" max="7" width="15.140625" style="2" customWidth="1"/>
    <col min="8" max="8" width="45.85546875" style="2" customWidth="1"/>
    <col min="9" max="9" width="14.140625" style="2" customWidth="1"/>
    <col min="10" max="12" width="14.42578125" style="2" customWidth="1"/>
    <col min="13" max="13" width="15.140625" style="2" customWidth="1"/>
    <col min="14" max="14" width="15.7109375" style="2" customWidth="1"/>
    <col min="15" max="15" width="37.7109375" style="2" customWidth="1"/>
    <col min="16" max="16384" width="9.140625" style="2"/>
  </cols>
  <sheetData>
    <row r="1" spans="1:15" ht="33.75" customHeight="1" x14ac:dyDescent="0.25">
      <c r="A1" s="305" t="s">
        <v>107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5" ht="8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1" customHeight="1" x14ac:dyDescent="0.25">
      <c r="A3" s="301" t="s">
        <v>108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5" ht="17.25" customHeight="1" x14ac:dyDescent="0.25">
      <c r="A4" s="302" t="s">
        <v>14</v>
      </c>
      <c r="B4" s="295" t="s">
        <v>110</v>
      </c>
      <c r="C4" s="295"/>
      <c r="D4" s="295"/>
      <c r="E4" s="295"/>
      <c r="F4" s="102"/>
      <c r="G4" s="102"/>
      <c r="H4" s="294" t="s">
        <v>111</v>
      </c>
      <c r="I4" s="295"/>
      <c r="J4" s="295"/>
      <c r="K4" s="295"/>
      <c r="L4" s="295"/>
      <c r="M4" s="296"/>
      <c r="N4" s="282" t="s">
        <v>116</v>
      </c>
      <c r="O4" s="282" t="s">
        <v>118</v>
      </c>
    </row>
    <row r="5" spans="1:15" ht="96" customHeight="1" x14ac:dyDescent="0.25">
      <c r="A5" s="303"/>
      <c r="B5" s="289" t="s">
        <v>15</v>
      </c>
      <c r="C5" s="290"/>
      <c r="D5" s="3" t="s">
        <v>16</v>
      </c>
      <c r="E5" s="288" t="s">
        <v>17</v>
      </c>
      <c r="F5" s="289"/>
      <c r="G5" s="290"/>
      <c r="H5" s="288" t="s">
        <v>15</v>
      </c>
      <c r="I5" s="290"/>
      <c r="J5" s="288" t="s">
        <v>16</v>
      </c>
      <c r="K5" s="289"/>
      <c r="L5" s="290"/>
      <c r="M5" s="3" t="s">
        <v>109</v>
      </c>
      <c r="N5" s="282"/>
      <c r="O5" s="282"/>
    </row>
    <row r="6" spans="1:15" ht="15.75" x14ac:dyDescent="0.25">
      <c r="A6" s="3">
        <v>1</v>
      </c>
      <c r="B6" s="288">
        <v>2</v>
      </c>
      <c r="C6" s="290"/>
      <c r="D6" s="3">
        <v>3</v>
      </c>
      <c r="E6" s="288">
        <v>4</v>
      </c>
      <c r="F6" s="289"/>
      <c r="G6" s="290"/>
      <c r="H6" s="288">
        <v>5</v>
      </c>
      <c r="I6" s="290"/>
      <c r="J6" s="288">
        <v>6</v>
      </c>
      <c r="K6" s="289"/>
      <c r="L6" s="290"/>
      <c r="M6" s="3">
        <v>7</v>
      </c>
      <c r="N6" s="146">
        <v>8</v>
      </c>
      <c r="O6" s="146">
        <v>9</v>
      </c>
    </row>
    <row r="7" spans="1:15" ht="15.75" x14ac:dyDescent="0.25">
      <c r="A7" s="3" t="s">
        <v>1</v>
      </c>
      <c r="B7" s="288"/>
      <c r="C7" s="290"/>
      <c r="D7" s="3"/>
      <c r="E7" s="283"/>
      <c r="F7" s="284"/>
      <c r="G7" s="285"/>
      <c r="H7" s="288"/>
      <c r="I7" s="290"/>
      <c r="J7" s="288"/>
      <c r="K7" s="289"/>
      <c r="L7" s="290"/>
      <c r="M7" s="8"/>
      <c r="N7" s="147"/>
      <c r="O7" s="147"/>
    </row>
    <row r="8" spans="1:15" ht="17.25" customHeight="1" x14ac:dyDescent="0.25">
      <c r="A8" s="298" t="s">
        <v>18</v>
      </c>
      <c r="B8" s="299"/>
      <c r="C8" s="300"/>
      <c r="D8" s="106"/>
      <c r="E8" s="283"/>
      <c r="F8" s="284"/>
      <c r="G8" s="285"/>
      <c r="H8" s="286" t="s">
        <v>18</v>
      </c>
      <c r="I8" s="287"/>
      <c r="J8" s="291"/>
      <c r="K8" s="291"/>
      <c r="L8" s="292"/>
      <c r="M8" s="8"/>
      <c r="N8" s="147"/>
      <c r="O8" s="147"/>
    </row>
    <row r="9" spans="1:15" ht="19.5" customHeight="1" x14ac:dyDescent="0.25">
      <c r="A9" s="297" t="s">
        <v>29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</row>
    <row r="10" spans="1:15" ht="8.2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5" s="97" customFormat="1" ht="18" customHeight="1" x14ac:dyDescent="0.2">
      <c r="A11" s="267" t="s">
        <v>112</v>
      </c>
      <c r="B11" s="267"/>
      <c r="C11" s="267"/>
      <c r="D11" s="267"/>
      <c r="E11" s="267"/>
      <c r="F11" s="101"/>
      <c r="G11" s="101"/>
      <c r="H11" s="267"/>
      <c r="I11" s="267"/>
      <c r="J11" s="267"/>
      <c r="K11" s="267"/>
      <c r="L11" s="267"/>
      <c r="M11" s="267"/>
    </row>
    <row r="12" spans="1:15" ht="15.75" customHeight="1" x14ac:dyDescent="0.25">
      <c r="A12" s="302" t="s">
        <v>14</v>
      </c>
      <c r="B12" s="295" t="s">
        <v>110</v>
      </c>
      <c r="C12" s="295"/>
      <c r="D12" s="295"/>
      <c r="E12" s="295"/>
      <c r="F12" s="102"/>
      <c r="G12" s="102"/>
      <c r="H12" s="294" t="s">
        <v>111</v>
      </c>
      <c r="I12" s="295"/>
      <c r="J12" s="295"/>
      <c r="K12" s="295"/>
      <c r="L12" s="295"/>
      <c r="M12" s="296"/>
      <c r="N12" s="282" t="s">
        <v>116</v>
      </c>
      <c r="O12" s="282" t="s">
        <v>118</v>
      </c>
    </row>
    <row r="13" spans="1:15" ht="97.5" customHeight="1" x14ac:dyDescent="0.25">
      <c r="A13" s="303"/>
      <c r="B13" s="289" t="s">
        <v>15</v>
      </c>
      <c r="C13" s="290"/>
      <c r="D13" s="3" t="s">
        <v>16</v>
      </c>
      <c r="E13" s="288" t="s">
        <v>17</v>
      </c>
      <c r="F13" s="289"/>
      <c r="G13" s="290"/>
      <c r="H13" s="288" t="s">
        <v>15</v>
      </c>
      <c r="I13" s="290"/>
      <c r="J13" s="288" t="s">
        <v>16</v>
      </c>
      <c r="K13" s="289"/>
      <c r="L13" s="290"/>
      <c r="M13" s="3" t="s">
        <v>109</v>
      </c>
      <c r="N13" s="282"/>
      <c r="O13" s="282"/>
    </row>
    <row r="14" spans="1:15" ht="15.75" x14ac:dyDescent="0.25">
      <c r="A14" s="3">
        <v>1</v>
      </c>
      <c r="B14" s="288">
        <v>2</v>
      </c>
      <c r="C14" s="290"/>
      <c r="D14" s="3">
        <v>3</v>
      </c>
      <c r="E14" s="288">
        <v>4</v>
      </c>
      <c r="F14" s="289"/>
      <c r="G14" s="290"/>
      <c r="H14" s="288">
        <v>5</v>
      </c>
      <c r="I14" s="290"/>
      <c r="J14" s="288">
        <v>6</v>
      </c>
      <c r="K14" s="289"/>
      <c r="L14" s="290"/>
      <c r="M14" s="3">
        <v>7</v>
      </c>
      <c r="N14" s="146">
        <v>8</v>
      </c>
      <c r="O14" s="146">
        <v>9</v>
      </c>
    </row>
    <row r="15" spans="1:15" ht="15.75" x14ac:dyDescent="0.25">
      <c r="A15" s="10" t="s">
        <v>1</v>
      </c>
      <c r="B15" s="293"/>
      <c r="C15" s="292"/>
      <c r="D15" s="10"/>
      <c r="E15" s="283"/>
      <c r="F15" s="284"/>
      <c r="G15" s="285"/>
      <c r="H15" s="293"/>
      <c r="I15" s="292"/>
      <c r="J15" s="288"/>
      <c r="K15" s="289"/>
      <c r="L15" s="290"/>
      <c r="M15" s="11"/>
      <c r="N15" s="147"/>
      <c r="O15" s="147"/>
    </row>
    <row r="16" spans="1:15" ht="15.75" x14ac:dyDescent="0.25">
      <c r="A16" s="286" t="s">
        <v>18</v>
      </c>
      <c r="B16" s="304"/>
      <c r="C16" s="287"/>
      <c r="D16" s="109"/>
      <c r="E16" s="283"/>
      <c r="F16" s="284"/>
      <c r="G16" s="285"/>
      <c r="H16" s="286" t="s">
        <v>18</v>
      </c>
      <c r="I16" s="287"/>
      <c r="J16" s="291"/>
      <c r="K16" s="291"/>
      <c r="L16" s="292"/>
      <c r="M16" s="11"/>
      <c r="N16" s="147"/>
      <c r="O16" s="147"/>
    </row>
    <row r="17" spans="1:15" ht="18.75" customHeight="1" x14ac:dyDescent="0.25">
      <c r="A17" s="297" t="s">
        <v>19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</row>
    <row r="18" spans="1:15" ht="8.2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5" ht="18.75" customHeight="1" x14ac:dyDescent="0.25">
      <c r="A19" s="301" t="s">
        <v>113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</row>
    <row r="20" spans="1:15" ht="15.75" customHeight="1" x14ac:dyDescent="0.25">
      <c r="A20" s="302" t="s">
        <v>14</v>
      </c>
      <c r="B20" s="295" t="s">
        <v>110</v>
      </c>
      <c r="C20" s="295"/>
      <c r="D20" s="295"/>
      <c r="E20" s="295"/>
      <c r="F20" s="102"/>
      <c r="G20" s="102"/>
      <c r="H20" s="294" t="s">
        <v>111</v>
      </c>
      <c r="I20" s="295"/>
      <c r="J20" s="295"/>
      <c r="K20" s="295"/>
      <c r="L20" s="295"/>
      <c r="M20" s="296"/>
      <c r="N20" s="282" t="s">
        <v>116</v>
      </c>
      <c r="O20" s="282" t="s">
        <v>118</v>
      </c>
    </row>
    <row r="21" spans="1:15" ht="97.5" customHeight="1" x14ac:dyDescent="0.25">
      <c r="A21" s="303"/>
      <c r="B21" s="289" t="s">
        <v>15</v>
      </c>
      <c r="C21" s="290"/>
      <c r="D21" s="3" t="s">
        <v>16</v>
      </c>
      <c r="E21" s="288" t="s">
        <v>17</v>
      </c>
      <c r="F21" s="289"/>
      <c r="G21" s="290"/>
      <c r="H21" s="288" t="s">
        <v>15</v>
      </c>
      <c r="I21" s="290"/>
      <c r="J21" s="288" t="s">
        <v>16</v>
      </c>
      <c r="K21" s="289"/>
      <c r="L21" s="290"/>
      <c r="M21" s="3" t="s">
        <v>109</v>
      </c>
      <c r="N21" s="282"/>
      <c r="O21" s="282"/>
    </row>
    <row r="22" spans="1:15" ht="15.75" x14ac:dyDescent="0.25">
      <c r="A22" s="3">
        <v>1</v>
      </c>
      <c r="B22" s="288">
        <v>2</v>
      </c>
      <c r="C22" s="290"/>
      <c r="D22" s="3">
        <v>3</v>
      </c>
      <c r="E22" s="288">
        <v>4</v>
      </c>
      <c r="F22" s="289"/>
      <c r="G22" s="290"/>
      <c r="H22" s="288">
        <v>5</v>
      </c>
      <c r="I22" s="290"/>
      <c r="J22" s="288">
        <v>6</v>
      </c>
      <c r="K22" s="289"/>
      <c r="L22" s="290"/>
      <c r="M22" s="3">
        <v>7</v>
      </c>
      <c r="N22" s="146">
        <v>8</v>
      </c>
      <c r="O22" s="146">
        <v>9</v>
      </c>
    </row>
    <row r="23" spans="1:15" ht="15.75" x14ac:dyDescent="0.25">
      <c r="A23" s="10" t="s">
        <v>1</v>
      </c>
      <c r="B23" s="293"/>
      <c r="C23" s="292"/>
      <c r="D23" s="10"/>
      <c r="E23" s="283"/>
      <c r="F23" s="284"/>
      <c r="G23" s="285"/>
      <c r="H23" s="293"/>
      <c r="I23" s="292"/>
      <c r="J23" s="288"/>
      <c r="K23" s="289"/>
      <c r="L23" s="290"/>
      <c r="M23" s="10"/>
      <c r="N23" s="147"/>
      <c r="O23" s="147"/>
    </row>
    <row r="24" spans="1:15" ht="15.75" x14ac:dyDescent="0.25">
      <c r="A24" s="107" t="s">
        <v>18</v>
      </c>
      <c r="B24" s="108"/>
      <c r="C24" s="109"/>
      <c r="D24" s="109"/>
      <c r="E24" s="283"/>
      <c r="F24" s="284"/>
      <c r="G24" s="285"/>
      <c r="H24" s="286" t="s">
        <v>18</v>
      </c>
      <c r="I24" s="287"/>
      <c r="J24" s="291"/>
      <c r="K24" s="291"/>
      <c r="L24" s="292"/>
      <c r="M24" s="11"/>
      <c r="N24" s="147"/>
      <c r="O24" s="147"/>
    </row>
    <row r="25" spans="1:15" ht="20.25" customHeight="1" x14ac:dyDescent="0.25">
      <c r="A25" s="297" t="s">
        <v>30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</row>
    <row r="26" spans="1:15" ht="8.25" customHeight="1" x14ac:dyDescent="0.25">
      <c r="A26" s="12"/>
      <c r="B26" s="13"/>
      <c r="C26" s="13"/>
      <c r="D26" s="14"/>
      <c r="E26" s="14"/>
      <c r="F26" s="14"/>
      <c r="G26" s="14"/>
      <c r="H26" s="13"/>
      <c r="I26" s="13"/>
      <c r="J26" s="14"/>
      <c r="K26" s="14"/>
      <c r="L26" s="14"/>
      <c r="M26" s="14"/>
    </row>
    <row r="30" spans="1:15" x14ac:dyDescent="0.25">
      <c r="J30" s="99"/>
      <c r="K30" s="99"/>
      <c r="L30" s="99"/>
      <c r="M30" s="98"/>
    </row>
  </sheetData>
  <mergeCells count="70">
    <mergeCell ref="A16:C16"/>
    <mergeCell ref="A12:A13"/>
    <mergeCell ref="B12:E12"/>
    <mergeCell ref="A9:M9"/>
    <mergeCell ref="A1:M1"/>
    <mergeCell ref="A3:M3"/>
    <mergeCell ref="B4:E4"/>
    <mergeCell ref="H4:M4"/>
    <mergeCell ref="A4:A5"/>
    <mergeCell ref="H5:I5"/>
    <mergeCell ref="E5:G5"/>
    <mergeCell ref="B5:C5"/>
    <mergeCell ref="B6:C6"/>
    <mergeCell ref="B13:C13"/>
    <mergeCell ref="B14:C14"/>
    <mergeCell ref="B15:C15"/>
    <mergeCell ref="B7:C7"/>
    <mergeCell ref="A8:C8"/>
    <mergeCell ref="A17:M17"/>
    <mergeCell ref="B22:C22"/>
    <mergeCell ref="A11:E11"/>
    <mergeCell ref="A19:M19"/>
    <mergeCell ref="A20:A21"/>
    <mergeCell ref="B20:E20"/>
    <mergeCell ref="H11:M11"/>
    <mergeCell ref="H13:I13"/>
    <mergeCell ref="E13:G13"/>
    <mergeCell ref="J13:L13"/>
    <mergeCell ref="B21:C21"/>
    <mergeCell ref="E21:G21"/>
    <mergeCell ref="E22:G22"/>
    <mergeCell ref="H12:M12"/>
    <mergeCell ref="H20:M20"/>
    <mergeCell ref="A25:M25"/>
    <mergeCell ref="B23:C23"/>
    <mergeCell ref="J21:L21"/>
    <mergeCell ref="J22:L22"/>
    <mergeCell ref="H21:I21"/>
    <mergeCell ref="H22:I22"/>
    <mergeCell ref="E23:G23"/>
    <mergeCell ref="E24:G24"/>
    <mergeCell ref="H24:I24"/>
    <mergeCell ref="J23:L23"/>
    <mergeCell ref="J24:L24"/>
    <mergeCell ref="H23:I23"/>
    <mergeCell ref="E6:G6"/>
    <mergeCell ref="E7:G7"/>
    <mergeCell ref="E8:G8"/>
    <mergeCell ref="J5:L5"/>
    <mergeCell ref="J6:L6"/>
    <mergeCell ref="H8:I8"/>
    <mergeCell ref="J8:L8"/>
    <mergeCell ref="J7:L7"/>
    <mergeCell ref="H6:I6"/>
    <mergeCell ref="H7:I7"/>
    <mergeCell ref="E16:G16"/>
    <mergeCell ref="H16:I16"/>
    <mergeCell ref="J14:L14"/>
    <mergeCell ref="J15:L15"/>
    <mergeCell ref="J16:L16"/>
    <mergeCell ref="H15:I15"/>
    <mergeCell ref="H14:I14"/>
    <mergeCell ref="E14:G14"/>
    <mergeCell ref="E15:G15"/>
    <mergeCell ref="N4:N5"/>
    <mergeCell ref="O4:O5"/>
    <mergeCell ref="N12:N13"/>
    <mergeCell ref="O12:O13"/>
    <mergeCell ref="N20:N21"/>
    <mergeCell ref="O20:O21"/>
  </mergeCells>
  <phoneticPr fontId="5" type="noConversion"/>
  <printOptions horizontalCentered="1"/>
  <pageMargins left="0.39370078740157483" right="0.39370078740157483" top="1.1811023622047245" bottom="0.39370078740157483" header="0.51181102362204722" footer="0"/>
  <pageSetup paperSize="9" scale="47" orientation="landscape" r:id="rId1"/>
  <headerFooter alignWithMargins="0"/>
  <rowBreaks count="1" manualBreakCount="1">
    <brk id="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12"/>
  <sheetViews>
    <sheetView zoomScale="80" zoomScaleNormal="80" zoomScaleSheetLayoutView="80" workbookViewId="0">
      <selection activeCell="M7" sqref="M7"/>
    </sheetView>
  </sheetViews>
  <sheetFormatPr defaultRowHeight="15" x14ac:dyDescent="0.25"/>
  <cols>
    <col min="1" max="1" width="5.85546875" style="2" customWidth="1"/>
    <col min="2" max="2" width="35.7109375" style="2" customWidth="1"/>
    <col min="3" max="3" width="12.85546875" style="2" customWidth="1"/>
    <col min="4" max="5" width="15.140625" style="2" hidden="1" customWidth="1"/>
    <col min="6" max="6" width="15.140625" style="2" customWidth="1"/>
    <col min="7" max="8" width="15.140625" style="2" hidden="1" customWidth="1"/>
    <col min="9" max="9" width="36.28515625" style="2" customWidth="1"/>
    <col min="10" max="10" width="12.42578125" style="2" customWidth="1"/>
    <col min="11" max="12" width="14.42578125" style="2" hidden="1" customWidth="1"/>
    <col min="13" max="13" width="14.42578125" style="2" customWidth="1"/>
    <col min="14" max="15" width="14.42578125" style="2" hidden="1" customWidth="1"/>
    <col min="16" max="16" width="15.140625" style="2" hidden="1" customWidth="1"/>
    <col min="17" max="16384" width="9.140625" style="2"/>
  </cols>
  <sheetData>
    <row r="1" spans="1:17" ht="8.25" customHeight="1" x14ac:dyDescent="0.25">
      <c r="A1" s="12"/>
      <c r="B1" s="13"/>
      <c r="C1" s="14"/>
      <c r="D1" s="14"/>
      <c r="E1" s="14"/>
      <c r="F1" s="14"/>
      <c r="G1" s="14"/>
      <c r="H1" s="14"/>
      <c r="I1" s="13"/>
      <c r="J1" s="14"/>
      <c r="K1" s="14"/>
      <c r="L1" s="14"/>
      <c r="M1" s="14"/>
      <c r="N1" s="14"/>
      <c r="O1" s="14"/>
      <c r="P1" s="14"/>
    </row>
    <row r="2" spans="1:17" ht="18" customHeight="1" x14ac:dyDescent="0.25">
      <c r="A2" s="306" t="s">
        <v>114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1:17" ht="18" customHeight="1" x14ac:dyDescent="0.25">
      <c r="A3" s="165"/>
      <c r="B3" s="309" t="s">
        <v>110</v>
      </c>
      <c r="C3" s="309"/>
      <c r="D3" s="309"/>
      <c r="E3" s="309"/>
      <c r="F3" s="309"/>
      <c r="G3" s="309"/>
      <c r="H3" s="309"/>
      <c r="I3" s="310" t="s">
        <v>111</v>
      </c>
      <c r="J3" s="309"/>
      <c r="K3" s="309"/>
      <c r="L3" s="309"/>
      <c r="M3" s="309"/>
      <c r="N3" s="309"/>
      <c r="O3" s="309"/>
      <c r="P3" s="311"/>
      <c r="Q3" s="181"/>
    </row>
    <row r="4" spans="1:17" ht="30.75" customHeight="1" x14ac:dyDescent="0.25">
      <c r="A4" s="302" t="s">
        <v>5</v>
      </c>
      <c r="B4" s="307" t="s">
        <v>6</v>
      </c>
      <c r="C4" s="302" t="s">
        <v>7</v>
      </c>
      <c r="D4" s="288" t="s">
        <v>8</v>
      </c>
      <c r="E4" s="289"/>
      <c r="F4" s="289"/>
      <c r="G4" s="289"/>
      <c r="H4" s="290"/>
      <c r="I4" s="307" t="s">
        <v>6</v>
      </c>
      <c r="J4" s="302" t="s">
        <v>7</v>
      </c>
      <c r="K4" s="288" t="s">
        <v>8</v>
      </c>
      <c r="L4" s="289"/>
      <c r="M4" s="289"/>
      <c r="N4" s="289"/>
      <c r="O4" s="289"/>
      <c r="P4" s="290"/>
      <c r="Q4" s="181"/>
    </row>
    <row r="5" spans="1:17" ht="19.5" customHeight="1" x14ac:dyDescent="0.25">
      <c r="A5" s="303"/>
      <c r="B5" s="308"/>
      <c r="C5" s="303"/>
      <c r="D5" s="179" t="s">
        <v>119</v>
      </c>
      <c r="E5" s="3" t="s">
        <v>120</v>
      </c>
      <c r="F5" s="182" t="s">
        <v>121</v>
      </c>
      <c r="G5" s="182" t="s">
        <v>122</v>
      </c>
      <c r="H5" s="182" t="s">
        <v>123</v>
      </c>
      <c r="I5" s="308"/>
      <c r="J5" s="303"/>
      <c r="K5" s="179" t="s">
        <v>119</v>
      </c>
      <c r="L5" s="3" t="s">
        <v>120</v>
      </c>
      <c r="M5" s="3" t="s">
        <v>121</v>
      </c>
      <c r="N5" s="162"/>
      <c r="O5" s="162"/>
      <c r="P5" s="162"/>
      <c r="Q5" s="181"/>
    </row>
    <row r="6" spans="1:17" ht="15.75" customHeight="1" x14ac:dyDescent="0.25">
      <c r="A6" s="3">
        <v>1</v>
      </c>
      <c r="B6" s="150">
        <v>2</v>
      </c>
      <c r="C6" s="3">
        <v>3</v>
      </c>
      <c r="D6" s="179">
        <v>4</v>
      </c>
      <c r="E6" s="3">
        <v>4</v>
      </c>
      <c r="F6" s="140">
        <v>4</v>
      </c>
      <c r="G6" s="163"/>
      <c r="H6" s="163"/>
      <c r="I6" s="150">
        <v>5</v>
      </c>
      <c r="J6" s="3">
        <v>6</v>
      </c>
      <c r="K6" s="179">
        <v>7</v>
      </c>
      <c r="L6" s="3">
        <v>7</v>
      </c>
      <c r="M6" s="3">
        <v>7</v>
      </c>
      <c r="N6" s="162">
        <v>11</v>
      </c>
      <c r="O6" s="162">
        <v>12</v>
      </c>
      <c r="P6" s="3">
        <v>13</v>
      </c>
    </row>
    <row r="7" spans="1:17" ht="22.5" customHeight="1" x14ac:dyDescent="0.25">
      <c r="A7" s="15" t="s">
        <v>1</v>
      </c>
      <c r="B7" s="151" t="s">
        <v>9</v>
      </c>
      <c r="C7" s="28" t="s">
        <v>10</v>
      </c>
      <c r="D7" s="134">
        <v>5071.2644272499983</v>
      </c>
      <c r="E7" s="134">
        <v>5183.4940145313794</v>
      </c>
      <c r="F7" s="133">
        <v>4742.1384474678798</v>
      </c>
      <c r="G7" s="134"/>
      <c r="H7" s="134"/>
      <c r="I7" s="152" t="s">
        <v>9</v>
      </c>
      <c r="J7" s="28" t="s">
        <v>10</v>
      </c>
      <c r="K7" s="136">
        <v>2275.9279300000003</v>
      </c>
      <c r="L7" s="136">
        <v>3080.7858200000001</v>
      </c>
      <c r="M7" s="136">
        <v>2582.1334500000003</v>
      </c>
      <c r="N7" s="136"/>
      <c r="O7" s="136"/>
      <c r="P7" s="100"/>
    </row>
    <row r="8" spans="1:17" ht="16.5" customHeight="1" x14ac:dyDescent="0.25">
      <c r="A8" s="4"/>
      <c r="B8" s="5"/>
      <c r="C8" s="6"/>
      <c r="D8" s="22"/>
      <c r="E8" s="22"/>
      <c r="F8" s="22"/>
      <c r="G8" s="22"/>
      <c r="H8" s="22"/>
      <c r="I8" s="5"/>
      <c r="J8" s="6"/>
      <c r="K8" s="6"/>
      <c r="L8" s="6"/>
      <c r="M8" s="6"/>
      <c r="N8" s="6"/>
      <c r="O8" s="6"/>
      <c r="P8" s="22"/>
    </row>
    <row r="12" spans="1:17" x14ac:dyDescent="0.25">
      <c r="J12" s="99"/>
      <c r="K12" s="99"/>
      <c r="L12" s="99"/>
      <c r="M12" s="99"/>
      <c r="N12" s="99"/>
      <c r="O12" s="99"/>
      <c r="P12" s="98"/>
    </row>
  </sheetData>
  <mergeCells count="10">
    <mergeCell ref="A2:P2"/>
    <mergeCell ref="A4:A5"/>
    <mergeCell ref="B4:B5"/>
    <mergeCell ref="C4:C5"/>
    <mergeCell ref="I4:I5"/>
    <mergeCell ref="J4:J5"/>
    <mergeCell ref="B3:H3"/>
    <mergeCell ref="I3:P3"/>
    <mergeCell ref="K4:P4"/>
    <mergeCell ref="D4:H4"/>
  </mergeCells>
  <printOptions horizontalCentered="1"/>
  <pageMargins left="0.39370078740157483" right="0.39370078740157483" top="1.1811023622047245" bottom="0.39370078740157483" header="0" footer="0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2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Y13" sqref="Y13"/>
    </sheetView>
  </sheetViews>
  <sheetFormatPr defaultRowHeight="15" x14ac:dyDescent="0.25"/>
  <cols>
    <col min="1" max="1" width="6.85546875" style="2" customWidth="1"/>
    <col min="2" max="2" width="69.5703125" style="2" customWidth="1"/>
    <col min="3" max="3" width="14.42578125" style="2" customWidth="1"/>
    <col min="4" max="7" width="14.42578125" style="2" hidden="1" customWidth="1"/>
    <col min="8" max="8" width="13.140625" style="2" hidden="1" customWidth="1"/>
    <col min="9" max="9" width="14.140625" style="2" hidden="1" customWidth="1"/>
    <col min="10" max="10" width="13.28515625" style="2" hidden="1" customWidth="1"/>
    <col min="11" max="11" width="24.7109375" style="2" hidden="1" customWidth="1"/>
    <col min="12" max="13" width="13.140625" style="2" customWidth="1"/>
    <col min="14" max="14" width="13.7109375" style="2" customWidth="1"/>
    <col min="15" max="15" width="26.140625" style="2" customWidth="1"/>
    <col min="16" max="19" width="9" style="2" hidden="1" customWidth="1"/>
    <col min="20" max="16384" width="9.140625" style="2"/>
  </cols>
  <sheetData>
    <row r="1" spans="1:20" ht="23.25" customHeight="1" x14ac:dyDescent="0.25">
      <c r="A1" s="332" t="s">
        <v>115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168"/>
    </row>
    <row r="2" spans="1:20" ht="17.25" customHeight="1" x14ac:dyDescent="0.25">
      <c r="A2" s="325" t="s">
        <v>5</v>
      </c>
      <c r="B2" s="322" t="s">
        <v>6</v>
      </c>
      <c r="C2" s="325" t="s">
        <v>7</v>
      </c>
      <c r="D2" s="328" t="s">
        <v>32</v>
      </c>
      <c r="E2" s="329"/>
      <c r="F2" s="302" t="s">
        <v>117</v>
      </c>
      <c r="G2" s="319" t="s">
        <v>118</v>
      </c>
      <c r="H2" s="328" t="s">
        <v>32</v>
      </c>
      <c r="I2" s="329"/>
      <c r="J2" s="302" t="s">
        <v>117</v>
      </c>
      <c r="K2" s="319" t="s">
        <v>118</v>
      </c>
      <c r="L2" s="282" t="s">
        <v>32</v>
      </c>
      <c r="M2" s="282"/>
      <c r="N2" s="307" t="s">
        <v>117</v>
      </c>
      <c r="O2" s="282" t="s">
        <v>118</v>
      </c>
      <c r="P2" s="255"/>
      <c r="Q2" s="255"/>
      <c r="R2" s="255"/>
      <c r="S2" s="256"/>
    </row>
    <row r="3" spans="1:20" ht="13.5" customHeight="1" x14ac:dyDescent="0.25">
      <c r="A3" s="326"/>
      <c r="B3" s="323"/>
      <c r="C3" s="326"/>
      <c r="D3" s="330"/>
      <c r="E3" s="331"/>
      <c r="F3" s="318"/>
      <c r="G3" s="320"/>
      <c r="H3" s="330"/>
      <c r="I3" s="331"/>
      <c r="J3" s="318"/>
      <c r="K3" s="320"/>
      <c r="L3" s="282"/>
      <c r="M3" s="282"/>
      <c r="N3" s="316"/>
      <c r="O3" s="282"/>
      <c r="P3" s="257"/>
      <c r="Q3" s="257"/>
      <c r="R3" s="257"/>
      <c r="S3" s="258"/>
    </row>
    <row r="4" spans="1:20" ht="18" customHeight="1" x14ac:dyDescent="0.25">
      <c r="A4" s="326"/>
      <c r="B4" s="323"/>
      <c r="C4" s="326"/>
      <c r="D4" s="314" t="s">
        <v>119</v>
      </c>
      <c r="E4" s="315"/>
      <c r="F4" s="318"/>
      <c r="G4" s="320"/>
      <c r="H4" s="314" t="s">
        <v>120</v>
      </c>
      <c r="I4" s="315"/>
      <c r="J4" s="318"/>
      <c r="K4" s="320"/>
      <c r="L4" s="314" t="s">
        <v>121</v>
      </c>
      <c r="M4" s="315"/>
      <c r="N4" s="316"/>
      <c r="O4" s="282"/>
      <c r="P4" s="314" t="s">
        <v>122</v>
      </c>
      <c r="Q4" s="315"/>
      <c r="R4" s="314" t="s">
        <v>123</v>
      </c>
      <c r="S4" s="315"/>
    </row>
    <row r="5" spans="1:20" ht="17.25" customHeight="1" x14ac:dyDescent="0.25">
      <c r="A5" s="327"/>
      <c r="B5" s="324"/>
      <c r="C5" s="327"/>
      <c r="D5" s="203" t="s">
        <v>67</v>
      </c>
      <c r="E5" s="203" t="s">
        <v>68</v>
      </c>
      <c r="F5" s="303"/>
      <c r="G5" s="321"/>
      <c r="H5" s="35" t="s">
        <v>67</v>
      </c>
      <c r="I5" s="35" t="s">
        <v>68</v>
      </c>
      <c r="J5" s="303"/>
      <c r="K5" s="321"/>
      <c r="L5" s="164" t="s">
        <v>67</v>
      </c>
      <c r="M5" s="164" t="s">
        <v>68</v>
      </c>
      <c r="N5" s="308"/>
      <c r="O5" s="282"/>
      <c r="P5" s="206" t="s">
        <v>67</v>
      </c>
      <c r="Q5" s="206" t="s">
        <v>68</v>
      </c>
      <c r="R5" s="164" t="s">
        <v>67</v>
      </c>
      <c r="S5" s="164" t="s">
        <v>68</v>
      </c>
    </row>
    <row r="6" spans="1:20" ht="15.75" x14ac:dyDescent="0.25">
      <c r="A6" s="35">
        <v>1</v>
      </c>
      <c r="B6" s="141">
        <v>2</v>
      </c>
      <c r="C6" s="142">
        <v>3</v>
      </c>
      <c r="D6" s="202"/>
      <c r="E6" s="202"/>
      <c r="F6" s="202"/>
      <c r="G6" s="202"/>
      <c r="H6" s="180">
        <v>8</v>
      </c>
      <c r="I6" s="180">
        <v>9</v>
      </c>
      <c r="J6" s="180">
        <v>10</v>
      </c>
      <c r="K6" s="180">
        <v>11</v>
      </c>
      <c r="L6" s="170">
        <v>5</v>
      </c>
      <c r="M6" s="170">
        <v>6</v>
      </c>
      <c r="N6" s="170">
        <v>7</v>
      </c>
      <c r="O6" s="170">
        <v>8</v>
      </c>
      <c r="P6" s="170">
        <v>4</v>
      </c>
      <c r="Q6" s="170">
        <v>5</v>
      </c>
      <c r="R6" s="170">
        <v>6</v>
      </c>
      <c r="S6" s="170">
        <v>7</v>
      </c>
    </row>
    <row r="7" spans="1:20" s="1" customFormat="1" ht="18.75" customHeight="1" x14ac:dyDescent="0.25">
      <c r="A7" s="16" t="s">
        <v>33</v>
      </c>
      <c r="B7" s="312" t="s">
        <v>20</v>
      </c>
      <c r="C7" s="313"/>
      <c r="D7" s="313"/>
      <c r="E7" s="313"/>
      <c r="F7" s="313"/>
      <c r="G7" s="313"/>
      <c r="H7" s="313"/>
      <c r="I7" s="313"/>
      <c r="J7" s="313"/>
      <c r="K7" s="317"/>
      <c r="L7" s="173"/>
      <c r="M7" s="173"/>
      <c r="N7" s="173"/>
      <c r="O7" s="174"/>
      <c r="P7" s="205"/>
      <c r="Q7" s="173"/>
      <c r="R7" s="173"/>
      <c r="S7" s="174"/>
    </row>
    <row r="8" spans="1:20" ht="67.5" customHeight="1" x14ac:dyDescent="0.25">
      <c r="A8" s="32" t="s">
        <v>35</v>
      </c>
      <c r="B8" s="104" t="s">
        <v>31</v>
      </c>
      <c r="C8" s="31" t="s">
        <v>22</v>
      </c>
      <c r="D8" s="148">
        <v>0</v>
      </c>
      <c r="E8" s="149">
        <v>0</v>
      </c>
      <c r="F8" s="171">
        <v>0</v>
      </c>
      <c r="G8" s="244"/>
      <c r="H8" s="148">
        <v>0</v>
      </c>
      <c r="I8" s="149">
        <v>0</v>
      </c>
      <c r="J8" s="171">
        <v>0</v>
      </c>
      <c r="K8" s="172"/>
      <c r="L8" s="148">
        <v>0</v>
      </c>
      <c r="M8" s="149">
        <v>0</v>
      </c>
      <c r="N8" s="171"/>
      <c r="O8" s="172"/>
      <c r="P8" s="148">
        <v>0</v>
      </c>
      <c r="Q8" s="149">
        <v>0</v>
      </c>
      <c r="R8" s="148">
        <v>0</v>
      </c>
      <c r="S8" s="149">
        <v>0</v>
      </c>
    </row>
    <row r="9" spans="1:20" ht="66" customHeight="1" x14ac:dyDescent="0.25">
      <c r="A9" s="32" t="s">
        <v>48</v>
      </c>
      <c r="B9" s="103" t="s">
        <v>47</v>
      </c>
      <c r="C9" s="33" t="s">
        <v>39</v>
      </c>
      <c r="D9" s="114">
        <v>0</v>
      </c>
      <c r="E9" s="115">
        <v>0</v>
      </c>
      <c r="F9" s="159">
        <v>0</v>
      </c>
      <c r="G9" s="245"/>
      <c r="H9" s="114">
        <v>0</v>
      </c>
      <c r="I9" s="115">
        <v>0</v>
      </c>
      <c r="J9" s="159">
        <v>0</v>
      </c>
      <c r="K9" s="154"/>
      <c r="L9" s="114">
        <v>0</v>
      </c>
      <c r="M9" s="115">
        <v>0</v>
      </c>
      <c r="N9" s="159"/>
      <c r="O9" s="154"/>
      <c r="P9" s="114">
        <v>0</v>
      </c>
      <c r="Q9" s="115">
        <v>0</v>
      </c>
      <c r="R9" s="114">
        <v>0</v>
      </c>
      <c r="S9" s="115">
        <v>0</v>
      </c>
    </row>
    <row r="10" spans="1:20" ht="20.25" customHeight="1" x14ac:dyDescent="0.25">
      <c r="A10" s="23" t="s">
        <v>49</v>
      </c>
      <c r="B10" s="110" t="s">
        <v>46</v>
      </c>
      <c r="C10" s="33" t="s">
        <v>39</v>
      </c>
      <c r="D10" s="116">
        <v>0</v>
      </c>
      <c r="E10" s="117">
        <v>0</v>
      </c>
      <c r="F10" s="161">
        <v>0</v>
      </c>
      <c r="G10" s="244"/>
      <c r="H10" s="116">
        <v>0</v>
      </c>
      <c r="I10" s="117">
        <v>0</v>
      </c>
      <c r="J10" s="161">
        <v>0</v>
      </c>
      <c r="K10" s="155"/>
      <c r="L10" s="116">
        <v>0</v>
      </c>
      <c r="M10" s="117">
        <v>0</v>
      </c>
      <c r="N10" s="161"/>
      <c r="O10" s="155"/>
      <c r="P10" s="116">
        <v>0</v>
      </c>
      <c r="Q10" s="117">
        <v>0</v>
      </c>
      <c r="R10" s="116">
        <v>0</v>
      </c>
      <c r="S10" s="117">
        <v>0</v>
      </c>
    </row>
    <row r="11" spans="1:20" ht="18.75" customHeight="1" x14ac:dyDescent="0.25">
      <c r="A11" s="19" t="s">
        <v>38</v>
      </c>
      <c r="B11" s="312" t="s">
        <v>24</v>
      </c>
      <c r="C11" s="313"/>
      <c r="D11" s="313"/>
      <c r="E11" s="313"/>
      <c r="F11" s="313"/>
      <c r="G11" s="313"/>
      <c r="H11" s="313"/>
      <c r="I11" s="313"/>
      <c r="J11" s="313"/>
      <c r="K11" s="317"/>
      <c r="O11" s="261"/>
      <c r="P11" s="169"/>
    </row>
    <row r="12" spans="1:20" ht="36" customHeight="1" x14ac:dyDescent="0.25">
      <c r="A12" s="18">
        <v>1</v>
      </c>
      <c r="B12" s="111" t="s">
        <v>53</v>
      </c>
      <c r="C12" s="112" t="s">
        <v>25</v>
      </c>
      <c r="D12" s="118">
        <v>0</v>
      </c>
      <c r="E12" s="119">
        <v>0</v>
      </c>
      <c r="F12" s="158">
        <v>0</v>
      </c>
      <c r="G12" s="246"/>
      <c r="H12" s="118">
        <v>0</v>
      </c>
      <c r="I12" s="119">
        <v>0</v>
      </c>
      <c r="J12" s="158">
        <v>0</v>
      </c>
      <c r="K12" s="153"/>
      <c r="L12" s="118">
        <v>0</v>
      </c>
      <c r="M12" s="119">
        <v>0</v>
      </c>
      <c r="N12" s="158"/>
      <c r="O12" s="153"/>
      <c r="P12" s="118">
        <v>0</v>
      </c>
      <c r="Q12" s="119">
        <v>0</v>
      </c>
      <c r="R12" s="118">
        <v>0</v>
      </c>
      <c r="S12" s="119">
        <v>0</v>
      </c>
    </row>
    <row r="13" spans="1:20" ht="173.25" x14ac:dyDescent="0.25">
      <c r="A13" s="20" t="s">
        <v>21</v>
      </c>
      <c r="B13" s="105" t="s">
        <v>36</v>
      </c>
      <c r="C13" s="21" t="s">
        <v>39</v>
      </c>
      <c r="D13" s="114">
        <v>0</v>
      </c>
      <c r="E13" s="115">
        <v>0</v>
      </c>
      <c r="F13" s="159">
        <v>0</v>
      </c>
      <c r="G13" s="247"/>
      <c r="H13" s="114">
        <v>0</v>
      </c>
      <c r="I13" s="115">
        <v>0</v>
      </c>
      <c r="J13" s="159">
        <v>0</v>
      </c>
      <c r="K13" s="154"/>
      <c r="L13" s="114">
        <v>0</v>
      </c>
      <c r="M13" s="115">
        <v>0</v>
      </c>
      <c r="N13" s="159"/>
      <c r="O13" s="154"/>
      <c r="P13" s="114">
        <v>0</v>
      </c>
      <c r="Q13" s="115">
        <v>0</v>
      </c>
      <c r="R13" s="114">
        <v>0</v>
      </c>
      <c r="S13" s="115">
        <v>0</v>
      </c>
    </row>
    <row r="14" spans="1:20" ht="19.5" customHeight="1" x14ac:dyDescent="0.25">
      <c r="A14" s="23" t="s">
        <v>23</v>
      </c>
      <c r="B14" s="110" t="s">
        <v>37</v>
      </c>
      <c r="C14" s="113" t="s">
        <v>40</v>
      </c>
      <c r="D14" s="120">
        <v>0.30599999999999999</v>
      </c>
      <c r="E14" s="121">
        <v>0.30599999999999999</v>
      </c>
      <c r="F14" s="160">
        <v>0</v>
      </c>
      <c r="G14" s="248"/>
      <c r="H14" s="120">
        <v>0.30599999999999999</v>
      </c>
      <c r="I14" s="121">
        <v>0.30599999999999999</v>
      </c>
      <c r="J14" s="160">
        <v>0</v>
      </c>
      <c r="K14" s="155"/>
      <c r="L14" s="120">
        <v>0.30599999999999999</v>
      </c>
      <c r="M14" s="121">
        <v>0.30599999999999999</v>
      </c>
      <c r="N14" s="262">
        <v>0</v>
      </c>
      <c r="O14" s="155"/>
      <c r="P14" s="120"/>
      <c r="Q14" s="121"/>
      <c r="R14" s="120"/>
      <c r="S14" s="121"/>
    </row>
    <row r="15" spans="1:20" ht="22.5" customHeight="1" x14ac:dyDescent="0.25">
      <c r="A15" s="19" t="s">
        <v>41</v>
      </c>
      <c r="B15" s="312" t="s">
        <v>26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169"/>
      <c r="T15" s="181"/>
    </row>
    <row r="16" spans="1:20" ht="50.25" customHeight="1" x14ac:dyDescent="0.25">
      <c r="A16" s="17" t="s">
        <v>34</v>
      </c>
      <c r="B16" s="111" t="s">
        <v>27</v>
      </c>
      <c r="C16" s="112" t="s">
        <v>22</v>
      </c>
      <c r="D16" s="252">
        <v>0.53790701263199669</v>
      </c>
      <c r="E16" s="122">
        <v>0.58228400902540223</v>
      </c>
      <c r="F16" s="156">
        <v>4.4376996393405532E-2</v>
      </c>
      <c r="G16" s="246"/>
      <c r="H16" s="129">
        <v>0.53790701263199669</v>
      </c>
      <c r="I16" s="122">
        <v>0.51324821967023804</v>
      </c>
      <c r="J16" s="156">
        <v>-2.4658792961758658E-2</v>
      </c>
      <c r="K16" s="259"/>
      <c r="L16" s="129">
        <v>0.53790701263199669</v>
      </c>
      <c r="M16" s="175">
        <v>0.64880763574497513</v>
      </c>
      <c r="N16" s="175">
        <v>0.11090062311297844</v>
      </c>
      <c r="O16" s="175"/>
      <c r="P16" s="129" t="e">
        <f t="shared" ref="P16:S16" si="0">P18/P17*100</f>
        <v>#DIV/0!</v>
      </c>
      <c r="Q16" s="175" t="e">
        <f t="shared" si="0"/>
        <v>#DIV/0!</v>
      </c>
      <c r="R16" s="129" t="e">
        <f t="shared" si="0"/>
        <v>#DIV/0!</v>
      </c>
      <c r="S16" s="175" t="e">
        <f t="shared" si="0"/>
        <v>#DIV/0!</v>
      </c>
    </row>
    <row r="17" spans="1:19" ht="19.5" customHeight="1" x14ac:dyDescent="0.25">
      <c r="A17" s="34" t="s">
        <v>21</v>
      </c>
      <c r="B17" s="105" t="s">
        <v>42</v>
      </c>
      <c r="C17" s="30" t="s">
        <v>50</v>
      </c>
      <c r="D17" s="253">
        <v>1.1340249999999998</v>
      </c>
      <c r="E17" s="123">
        <v>0.68694999999999995</v>
      </c>
      <c r="F17" s="157">
        <v>-0.44707499999999989</v>
      </c>
      <c r="G17" s="249"/>
      <c r="H17" s="128">
        <v>1.1340249999999998</v>
      </c>
      <c r="I17" s="123">
        <v>0.7793500000000001</v>
      </c>
      <c r="J17" s="157">
        <v>-0.35467500000000002</v>
      </c>
      <c r="K17" s="260"/>
      <c r="L17" s="128">
        <v>1.1340249999999998</v>
      </c>
      <c r="M17" s="177">
        <v>0.69358000000000009</v>
      </c>
      <c r="N17" s="177">
        <v>-0.44044499999999975</v>
      </c>
      <c r="O17" s="177"/>
      <c r="P17" s="128"/>
      <c r="Q17" s="176"/>
      <c r="R17" s="128"/>
      <c r="S17" s="177"/>
    </row>
    <row r="18" spans="1:19" ht="34.5" customHeight="1" x14ac:dyDescent="0.25">
      <c r="A18" s="34" t="s">
        <v>23</v>
      </c>
      <c r="B18" s="105" t="s">
        <v>43</v>
      </c>
      <c r="C18" s="30" t="s">
        <v>50</v>
      </c>
      <c r="D18" s="253">
        <v>6.0999999999999995E-3</v>
      </c>
      <c r="E18" s="123">
        <v>4.0000000000000001E-3</v>
      </c>
      <c r="F18" s="166">
        <v>-2.0999999999999994E-3</v>
      </c>
      <c r="G18" s="249"/>
      <c r="H18" s="127">
        <v>6.0999999999999995E-3</v>
      </c>
      <c r="I18" s="123">
        <v>4.0000000000000001E-3</v>
      </c>
      <c r="J18" s="166">
        <v>-2.0999999999999994E-3</v>
      </c>
      <c r="K18" s="154"/>
      <c r="L18" s="128">
        <v>6.0999999999999995E-3</v>
      </c>
      <c r="M18" s="176">
        <v>4.4999999999999997E-3</v>
      </c>
      <c r="N18" s="176">
        <v>-1.5999999999999999E-3</v>
      </c>
      <c r="O18" s="176"/>
      <c r="P18" s="128"/>
      <c r="Q18" s="176"/>
      <c r="R18" s="128"/>
      <c r="S18" s="176"/>
    </row>
    <row r="19" spans="1:19" ht="49.5" customHeight="1" x14ac:dyDescent="0.25">
      <c r="A19" s="20" t="s">
        <v>35</v>
      </c>
      <c r="B19" s="131" t="s">
        <v>51</v>
      </c>
      <c r="C19" s="21" t="s">
        <v>28</v>
      </c>
      <c r="D19" s="253">
        <v>5.6727144463305486</v>
      </c>
      <c r="E19" s="125">
        <v>5.6743576679525445</v>
      </c>
      <c r="F19" s="166">
        <v>1.6432216219959273E-3</v>
      </c>
      <c r="G19" s="247"/>
      <c r="H19" s="124">
        <v>5.6727144463305486</v>
      </c>
      <c r="I19" s="125">
        <v>5.6726759479053044</v>
      </c>
      <c r="J19" s="166">
        <v>-3.8498425244171131E-5</v>
      </c>
      <c r="K19" s="154"/>
      <c r="L19" s="124">
        <v>5.6727144463305486</v>
      </c>
      <c r="M19" s="125">
        <v>5.6763459153954843</v>
      </c>
      <c r="N19" s="125">
        <v>3.6314690649357217E-3</v>
      </c>
      <c r="O19" s="125"/>
      <c r="P19" s="124" t="e">
        <f t="shared" ref="P19:S19" si="1">P20/P21</f>
        <v>#DIV/0!</v>
      </c>
      <c r="Q19" s="125" t="e">
        <f t="shared" si="1"/>
        <v>#DIV/0!</v>
      </c>
      <c r="R19" s="124" t="e">
        <f t="shared" si="1"/>
        <v>#DIV/0!</v>
      </c>
      <c r="S19" s="125" t="e">
        <f t="shared" si="1"/>
        <v>#DIV/0!</v>
      </c>
    </row>
    <row r="20" spans="1:19" ht="33.75" customHeight="1" x14ac:dyDescent="0.25">
      <c r="A20" s="20" t="s">
        <v>48</v>
      </c>
      <c r="B20" s="131" t="s">
        <v>44</v>
      </c>
      <c r="C20" s="30" t="s">
        <v>52</v>
      </c>
      <c r="D20" s="253">
        <v>6.4329999999999998</v>
      </c>
      <c r="E20" s="125">
        <v>3.8980000000000001</v>
      </c>
      <c r="F20" s="166">
        <v>-2.5349999999999997</v>
      </c>
      <c r="G20" s="249"/>
      <c r="H20" s="126">
        <v>6.4329999999999998</v>
      </c>
      <c r="I20" s="125">
        <v>4.4209999999999994</v>
      </c>
      <c r="J20" s="166">
        <v>-2.0120000000000005</v>
      </c>
      <c r="K20" s="154"/>
      <c r="L20" s="126">
        <v>6.4329999999999998</v>
      </c>
      <c r="M20" s="178">
        <v>3.9370000000000003</v>
      </c>
      <c r="N20" s="178">
        <v>-2.4959999999999996</v>
      </c>
      <c r="O20" s="178"/>
      <c r="P20" s="126"/>
      <c r="Q20" s="178"/>
      <c r="R20" s="126"/>
      <c r="S20" s="178"/>
    </row>
    <row r="21" spans="1:19" ht="21" customHeight="1" x14ac:dyDescent="0.25">
      <c r="A21" s="23" t="s">
        <v>49</v>
      </c>
      <c r="B21" s="132" t="s">
        <v>45</v>
      </c>
      <c r="C21" s="29" t="s">
        <v>50</v>
      </c>
      <c r="D21" s="254">
        <v>1.1340249999999998</v>
      </c>
      <c r="E21" s="138">
        <v>0.68694999999999995</v>
      </c>
      <c r="F21" s="167">
        <v>-0.44707499999999989</v>
      </c>
      <c r="G21" s="250"/>
      <c r="H21" s="137">
        <v>1.1340249999999998</v>
      </c>
      <c r="I21" s="138">
        <v>0.7793500000000001</v>
      </c>
      <c r="J21" s="167">
        <v>-0.35467499999999974</v>
      </c>
      <c r="K21" s="155"/>
      <c r="L21" s="130">
        <v>1.1340249999999998</v>
      </c>
      <c r="M21" s="138">
        <v>0.69357999999999997</v>
      </c>
      <c r="N21" s="138">
        <v>-0.44044499999999975</v>
      </c>
      <c r="O21" s="138"/>
      <c r="P21" s="137">
        <f t="shared" ref="P21:S21" si="2">P17</f>
        <v>0</v>
      </c>
      <c r="Q21" s="138">
        <f t="shared" si="2"/>
        <v>0</v>
      </c>
      <c r="R21" s="130">
        <f t="shared" si="2"/>
        <v>0</v>
      </c>
      <c r="S21" s="138">
        <f t="shared" si="2"/>
        <v>0</v>
      </c>
    </row>
    <row r="22" spans="1:19" ht="8.25" customHeight="1" x14ac:dyDescent="0.25">
      <c r="A22" s="24"/>
      <c r="B22" s="25"/>
      <c r="C22" s="26"/>
      <c r="D22" s="251"/>
      <c r="E22" s="251"/>
      <c r="F22" s="251"/>
      <c r="G22" s="251"/>
      <c r="P22" s="27"/>
      <c r="Q22" s="27"/>
    </row>
  </sheetData>
  <mergeCells count="21">
    <mergeCell ref="A1:O1"/>
    <mergeCell ref="A2:A5"/>
    <mergeCell ref="H4:I4"/>
    <mergeCell ref="H2:I3"/>
    <mergeCell ref="C2:C5"/>
    <mergeCell ref="D2:E3"/>
    <mergeCell ref="F2:F5"/>
    <mergeCell ref="G2:G5"/>
    <mergeCell ref="D4:E4"/>
    <mergeCell ref="B15:O15"/>
    <mergeCell ref="L4:M4"/>
    <mergeCell ref="P4:Q4"/>
    <mergeCell ref="R4:S4"/>
    <mergeCell ref="L2:M3"/>
    <mergeCell ref="N2:N5"/>
    <mergeCell ref="O2:O5"/>
    <mergeCell ref="B7:K7"/>
    <mergeCell ref="B11:K11"/>
    <mergeCell ref="J2:J5"/>
    <mergeCell ref="K2:K5"/>
    <mergeCell ref="B2:B5"/>
  </mergeCells>
  <printOptions horizontalCentered="1"/>
  <pageMargins left="1.1811023622047245" right="0.39370078740157483" top="0.39370078740157483" bottom="0.39370078740157483" header="0.31496062992125984" footer="0.31496062992125984"/>
  <pageSetup paperSize="9" scale="40" fitToHeight="2" orientation="portrait" r:id="rId1"/>
  <rowBreaks count="1" manualBreakCount="1"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2022-04-03T22:03:33Z</cp:lastPrinted>
  <dcterms:created xsi:type="dcterms:W3CDTF">1996-10-08T23:32:33Z</dcterms:created>
  <dcterms:modified xsi:type="dcterms:W3CDTF">2023-05-17T23:05:14Z</dcterms:modified>
</cp:coreProperties>
</file>