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65" yWindow="510" windowWidth="14520" windowHeight="1161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I35" i="1"/>
  <c r="K35" i="1"/>
  <c r="L35" i="1"/>
  <c r="M35" i="1"/>
  <c r="N35" i="1"/>
  <c r="O35" i="1"/>
  <c r="P35" i="1"/>
  <c r="Q35" i="1"/>
  <c r="R35" i="1"/>
  <c r="S35" i="1"/>
  <c r="T35" i="1"/>
  <c r="U35" i="1"/>
  <c r="V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X35" i="1"/>
  <c r="AY35" i="1"/>
  <c r="AZ35" i="1"/>
  <c r="BA35" i="1"/>
  <c r="BB35" i="1"/>
  <c r="BC35" i="1"/>
  <c r="BD35" i="1"/>
  <c r="BE35" i="1"/>
  <c r="BF35" i="1"/>
  <c r="G35" i="1"/>
  <c r="BB28" i="1"/>
  <c r="AW28" i="1"/>
  <c r="AT28" i="1"/>
  <c r="AO28" i="1"/>
  <c r="AJ28" i="1"/>
  <c r="AG28" i="1"/>
  <c r="AB28" i="1"/>
  <c r="W28" i="1"/>
  <c r="T28" i="1"/>
  <c r="O28" i="1"/>
  <c r="J28" i="1"/>
  <c r="G28" i="1"/>
  <c r="BB31" i="1" l="1"/>
  <c r="AW31" i="1"/>
  <c r="AT31" i="1"/>
  <c r="AO31" i="1"/>
  <c r="AJ31" i="1"/>
  <c r="AG31" i="1"/>
  <c r="AB31" i="1"/>
  <c r="W31" i="1"/>
  <c r="T31" i="1"/>
  <c r="O31" i="1"/>
  <c r="J31" i="1"/>
  <c r="G31" i="1"/>
  <c r="G15" i="1" l="1"/>
  <c r="J15" i="1"/>
  <c r="O15" i="1"/>
  <c r="T15" i="1"/>
  <c r="W15" i="1"/>
  <c r="AB15" i="1"/>
  <c r="AG15" i="1"/>
  <c r="AJ15" i="1"/>
  <c r="AO15" i="1"/>
  <c r="AT15" i="1"/>
  <c r="AW15" i="1"/>
  <c r="BB15" i="1"/>
  <c r="G18" i="1"/>
  <c r="J18" i="1"/>
  <c r="O18" i="1"/>
  <c r="T18" i="1"/>
  <c r="W18" i="1"/>
  <c r="AB18" i="1"/>
  <c r="AG18" i="1"/>
  <c r="AJ18" i="1"/>
  <c r="AO18" i="1"/>
  <c r="AT18" i="1"/>
  <c r="AW18" i="1"/>
  <c r="BB18" i="1"/>
  <c r="G21" i="1"/>
  <c r="J21" i="1"/>
  <c r="O21" i="1"/>
  <c r="T21" i="1"/>
  <c r="W21" i="1"/>
  <c r="AB21" i="1"/>
  <c r="AG21" i="1"/>
  <c r="AJ21" i="1"/>
  <c r="AO21" i="1"/>
  <c r="AT21" i="1"/>
  <c r="AW21" i="1"/>
  <c r="BB21" i="1"/>
  <c r="G22" i="1"/>
  <c r="J22" i="1"/>
  <c r="O22" i="1"/>
  <c r="T22" i="1"/>
  <c r="W22" i="1"/>
  <c r="AB22" i="1"/>
  <c r="AG22" i="1"/>
  <c r="AJ22" i="1"/>
  <c r="AO22" i="1"/>
  <c r="AT22" i="1"/>
  <c r="AW22" i="1"/>
  <c r="BB22" i="1"/>
  <c r="G23" i="1"/>
  <c r="J23" i="1"/>
  <c r="O23" i="1"/>
  <c r="T23" i="1"/>
  <c r="W23" i="1"/>
  <c r="AB23" i="1"/>
  <c r="AG23" i="1"/>
  <c r="AJ23" i="1"/>
  <c r="AO23" i="1"/>
  <c r="AT23" i="1"/>
  <c r="AW23" i="1"/>
  <c r="BB23" i="1"/>
  <c r="G26" i="1"/>
  <c r="J26" i="1"/>
  <c r="O26" i="1"/>
  <c r="T26" i="1"/>
  <c r="W26" i="1"/>
  <c r="AB26" i="1"/>
  <c r="AG26" i="1"/>
  <c r="AJ26" i="1"/>
  <c r="AO26" i="1"/>
  <c r="AT26" i="1"/>
  <c r="AW26" i="1"/>
  <c r="BB26" i="1"/>
  <c r="G27" i="1"/>
  <c r="J27" i="1"/>
  <c r="O27" i="1"/>
  <c r="T27" i="1"/>
  <c r="W27" i="1"/>
  <c r="AB27" i="1"/>
  <c r="AG27" i="1"/>
  <c r="AJ27" i="1"/>
  <c r="AO27" i="1"/>
  <c r="AT27" i="1"/>
  <c r="AW27" i="1"/>
  <c r="BB27" i="1"/>
  <c r="G30" i="1"/>
  <c r="J30" i="1"/>
  <c r="O30" i="1"/>
  <c r="T30" i="1"/>
  <c r="W30" i="1"/>
  <c r="AB30" i="1"/>
  <c r="AG30" i="1"/>
  <c r="AJ30" i="1"/>
  <c r="AO30" i="1"/>
  <c r="AT30" i="1"/>
  <c r="AW30" i="1"/>
  <c r="BB30" i="1"/>
  <c r="BB34" i="1" l="1"/>
  <c r="BB33" i="1"/>
  <c r="AW34" i="1"/>
  <c r="AW33" i="1"/>
  <c r="AW35" i="1" s="1"/>
  <c r="AT34" i="1"/>
  <c r="AT33" i="1"/>
  <c r="AO34" i="1"/>
  <c r="AO33" i="1"/>
  <c r="AJ34" i="1"/>
  <c r="AJ33" i="1"/>
  <c r="AJ35" i="1" s="1"/>
  <c r="AG34" i="1"/>
  <c r="AG33" i="1"/>
  <c r="AB34" i="1"/>
  <c r="AB33" i="1"/>
  <c r="W34" i="1"/>
  <c r="W33" i="1"/>
  <c r="W35" i="1" s="1"/>
  <c r="T34" i="1"/>
  <c r="T33" i="1"/>
  <c r="O34" i="1"/>
  <c r="O33" i="1"/>
  <c r="J34" i="1"/>
  <c r="J33" i="1"/>
  <c r="J35" i="1" s="1"/>
  <c r="G34" i="1"/>
  <c r="G33" i="1"/>
  <c r="BB24" i="1"/>
  <c r="BB25" i="1"/>
  <c r="AW24" i="1"/>
  <c r="AW25" i="1"/>
  <c r="AT24" i="1"/>
  <c r="AT25" i="1"/>
  <c r="AO24" i="1"/>
  <c r="AO25" i="1"/>
  <c r="AJ24" i="1"/>
  <c r="AJ25" i="1"/>
  <c r="AG24" i="1"/>
  <c r="AG25" i="1"/>
  <c r="AB24" i="1"/>
  <c r="AB25" i="1"/>
  <c r="W24" i="1"/>
  <c r="W25" i="1"/>
  <c r="T24" i="1"/>
  <c r="T25" i="1"/>
  <c r="O24" i="1"/>
  <c r="O25" i="1"/>
  <c r="J24" i="1"/>
  <c r="J25" i="1"/>
  <c r="G24" i="1"/>
  <c r="G25" i="1"/>
  <c r="BB14" i="1"/>
  <c r="BB13" i="1"/>
  <c r="AW14" i="1"/>
  <c r="AW13" i="1"/>
  <c r="AT14" i="1"/>
  <c r="AT13" i="1"/>
  <c r="AO14" i="1"/>
  <c r="AO13" i="1"/>
  <c r="AJ14" i="1"/>
  <c r="AJ13" i="1"/>
  <c r="AG14" i="1"/>
  <c r="AG13" i="1"/>
  <c r="AB14" i="1"/>
  <c r="AB13" i="1"/>
  <c r="W14" i="1"/>
  <c r="W13" i="1"/>
  <c r="T14" i="1"/>
  <c r="T13" i="1"/>
  <c r="O14" i="1"/>
  <c r="O13" i="1"/>
  <c r="J14" i="1"/>
  <c r="J13" i="1"/>
  <c r="G14" i="1"/>
  <c r="G13" i="1"/>
</calcChain>
</file>

<file path=xl/comments1.xml><?xml version="1.0" encoding="utf-8"?>
<comments xmlns="http://schemas.openxmlformats.org/spreadsheetml/2006/main">
  <authors>
    <author>Белова Ирина Юрьевна</author>
  </authors>
  <commentList>
    <comment ref="B45" authorId="0">
      <text>
        <r>
          <rPr>
            <b/>
            <sz val="12"/>
            <color indexed="81"/>
            <rFont val="Tahoma"/>
            <family val="2"/>
            <charset val="204"/>
          </rPr>
          <t>Белова Ирина Юрьевна:</t>
        </r>
        <r>
          <rPr>
            <sz val="12"/>
            <color indexed="81"/>
            <rFont val="Tahoma"/>
            <family val="2"/>
            <charset val="204"/>
          </rPr>
          <t xml:space="preserve">
из формы 3 исключить и включить в форму 4
</t>
        </r>
      </text>
    </comment>
  </commentList>
</comments>
</file>

<file path=xl/sharedStrings.xml><?xml version="1.0" encoding="utf-8"?>
<sst xmlns="http://schemas.openxmlformats.org/spreadsheetml/2006/main" count="216" uniqueCount="135">
  <si>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</si>
  <si>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</si>
  <si>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</si>
  <si>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</si>
  <si>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</si>
  <si>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</si>
  <si>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</si>
  <si>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</si>
  <si>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</si>
  <si>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</si>
  <si>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</si>
  <si>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</si>
  <si>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</si>
  <si>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</si>
  <si>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</si>
  <si>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</si>
  <si>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</si>
  <si>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</si>
  <si>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</si>
  <si>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</si>
  <si>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</si>
  <si>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</si>
  <si>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</si>
  <si>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</si>
  <si>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</si>
  <si>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</si>
  <si>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</si>
  <si>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</si>
  <si>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</si>
  <si>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</si>
  <si>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</si>
  <si>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</si>
  <si>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</si>
  <si>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</si>
  <si>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</si>
  <si>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</si>
  <si>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ООО"Департамент Констракшн"</t>
  </si>
  <si>
    <t>приобретение и поставка товара</t>
  </si>
  <si>
    <t>Проектно-изыскательские, ремонтные работы, строительство и реконструкция объектов культуры, спорта и образования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</si>
  <si>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</si>
  <si>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</si>
  <si>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</si>
  <si>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ГКУ "УКС ЧАО"</t>
  </si>
  <si>
    <t>Договор                      № б/н от 01.06.2021</t>
  </si>
  <si>
    <t>Государственный контракт                № 11/ЦКД-21 от 15.06.2021г.</t>
  </si>
  <si>
    <t>Региональный проект "Спорт - норма жизни" федерального проекта "Спорт - норма жизни"</t>
  </si>
  <si>
    <t>Строительство объекта "Многофункциональная спортивная площадка с искусственным покрытием в г. Билибино"</t>
  </si>
  <si>
    <t>Государственный контракт                № 9/СМР-20 от 03.08.2020г.</t>
  </si>
  <si>
    <t>Государственный контракт                № 10/СК-20 от 02.09.2020г.</t>
  </si>
  <si>
    <t>АО "ЧТК"</t>
  </si>
  <si>
    <t>И.П. Фатеев Ю.М.</t>
  </si>
  <si>
    <t>Контракт № РСМ-10/21 от 25.10.2021</t>
  </si>
  <si>
    <t>25.10.2021-31.12.2022</t>
  </si>
  <si>
    <t>15.06.2021- 31.12.2022</t>
  </si>
  <si>
    <t>Приобретение и установка модульного здания "Центр культуры и досуга в с. Нутэпэльмен"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</si>
  <si>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</si>
  <si>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</si>
  <si>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Строительство</t>
  </si>
  <si>
    <t>Строительный контроль</t>
  </si>
  <si>
    <t>Приобретение</t>
  </si>
  <si>
    <t xml:space="preserve">Приобретение </t>
  </si>
  <si>
    <t>Проектно-изыскательские работы</t>
  </si>
  <si>
    <t>Государственный контракт                № 12/ЦКД-21 от 15.06.2021г.</t>
  </si>
  <si>
    <t>Государственный контракт                № 18/ЦКД-21 от 30.07.2021г.</t>
  </si>
  <si>
    <t>30.07.2021- 31.12.2022</t>
  </si>
  <si>
    <t>Государственный контракт                № 20/ПИР-21 от 20.09.2021г.</t>
  </si>
  <si>
    <t>ООО "Проектное бюро № 7"</t>
  </si>
  <si>
    <t xml:space="preserve">оказание услуг по проведению общестроительных работ на территории заказчика </t>
  </si>
  <si>
    <t>Приобретение материальных ресурсов, обеспечивающих развитие инфраструктуры культуры, спорта, туризма и кинематографии</t>
  </si>
  <si>
    <t>12.07.2021 - 01.02.2022</t>
  </si>
  <si>
    <t>ООО "Автогород"</t>
  </si>
  <si>
    <t>Договор № 0888500000221000290 от 12.07.2021</t>
  </si>
  <si>
    <t>Укрепление единого культурного пространства и развитие межнациональных отношений</t>
  </si>
  <si>
    <t>Сохранение и развитие традиционной народной культуры, нематериального культурного наследия народов Чукотского автономного округа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</si>
  <si>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</si>
  <si>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Договор № 01/2021 от 24.11.2021</t>
  </si>
  <si>
    <t>24.11.2021 - 30.03.2022</t>
  </si>
  <si>
    <t>Индивидуальный предприниматель Жданов Павел Юрьевич</t>
  </si>
  <si>
    <t>1.3.</t>
  </si>
  <si>
    <t>1.3.1.</t>
  </si>
  <si>
    <t>1.3.1.1.</t>
  </si>
  <si>
    <t>1.3.1.2.</t>
  </si>
  <si>
    <t>1.3.1.3.</t>
  </si>
  <si>
    <t>1.3.2.</t>
  </si>
  <si>
    <t>1.3.2.1.</t>
  </si>
  <si>
    <t>1.3.1.4.</t>
  </si>
  <si>
    <t>1.3.1.5.</t>
  </si>
  <si>
    <t>Субсидия на выполнение ремонтных работ в муниципальных учреждениях культура и спорта</t>
  </si>
  <si>
    <t>ремонт фасада здания СКП и ДД с. Ванкарем</t>
  </si>
  <si>
    <t>Договор                      № 01-09/21 от 15.09.2022</t>
  </si>
  <si>
    <t>15.09.2021-30.09.2022</t>
  </si>
  <si>
    <t>ИП Нетисов Антон Федорович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</si>
  <si>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</si>
  <si>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</si>
  <si>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</si>
  <si>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нежилого здания (эвакуационная лестница со 2-го этажа) Музея Берингийского наследия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</si>
  <si>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</si>
  <si>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0188300002121000031-01 28.06.2021</t>
  </si>
  <si>
    <t>Муниципальный контракт № 0188300002121000032-01 28.06.2021</t>
  </si>
  <si>
    <t>1.3.1.6.</t>
  </si>
  <si>
    <t>1.3.1.7.</t>
  </si>
  <si>
    <t>Приобретение и установка модульного здания "Центр культуры и досуга в с. Тавайваам"</t>
  </si>
  <si>
    <t>29.11.2021-30.11.2022</t>
  </si>
  <si>
    <t xml:space="preserve"> ООО "Родер" </t>
  </si>
  <si>
    <t xml:space="preserve">Государственный контракт                 № 27/ЦКД-21 от 29.11.2021 </t>
  </si>
  <si>
    <t>1.3.2.1</t>
  </si>
  <si>
    <t>20.09.2021- 16.08.2022 (контракт расторгнут 28.03.2022)</t>
  </si>
  <si>
    <t>4.2.2.</t>
  </si>
  <si>
    <t>4.2.2.1.</t>
  </si>
  <si>
    <t>Строительство объекта "Многофункциональная спортивная площадка с искусственным покрытием в г. Билибино"</t>
  </si>
  <si>
    <t>Строительно-монтажные работы</t>
  </si>
  <si>
    <t>№ 9/СМР-20
от 03.08.2020</t>
  </si>
  <si>
    <t>2020-2021</t>
  </si>
  <si>
    <t xml:space="preserve">Осуществление строительного контроля </t>
  </si>
  <si>
    <t>№ 10/СК-20
от 02.09.2020</t>
  </si>
  <si>
    <t>ИП Фатеев Ю.М.</t>
  </si>
  <si>
    <t>4.2.2.2.</t>
  </si>
  <si>
    <t>Строительство объекта "Спортивный зал в с. Лаврентия"</t>
  </si>
  <si>
    <t>строительство</t>
  </si>
  <si>
    <t>22/ПИР/СМР-21 12.10.2021</t>
  </si>
  <si>
    <t>2022-2023</t>
  </si>
  <si>
    <t>НАО  «Чукотская торговая компания»</t>
  </si>
  <si>
    <t>добавить мероприятия</t>
  </si>
  <si>
    <t>03.08.2020- 31.12.2022</t>
  </si>
  <si>
    <t>02.09.2020- 31.12.2022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</si>
  <si>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январь-сентябрь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2022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</si>
  <si>
    <t>1.3.2.2.</t>
  </si>
  <si>
    <t>Проектно-изыскательские работы, строительно-монтажные работы</t>
  </si>
  <si>
    <t>Государственный контракт                № 9/ПИР/СМР-22 от 05.07.2022г.</t>
  </si>
  <si>
    <t xml:space="preserve">05.07.2022- 31.12.2023 </t>
  </si>
  <si>
    <t>ООО "ТехноСтройДВ"</t>
  </si>
  <si>
    <t>1.3.1.8.</t>
  </si>
  <si>
    <t>Приобретение и установка модульных центров культуры и досуга в с. Нунлигран, с. Энмелен, с. Сиреники</t>
  </si>
  <si>
    <t xml:space="preserve">Государственный контракт                 № 11/ЦКД-22 от 18.07.2022 </t>
  </si>
  <si>
    <t>18.07.2022-31.12.2023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</si>
</sst>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7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top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G47"/>
  <sheetViews>
    <sheetView tabSelected="1" zoomScale="80" zoomScaleNormal="80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A21" sqref="A21:XFD22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6" max="16" width="10.6640625" bestFit="1" customWidth="1"/>
    <col min="17" max="17" width="14.1640625" customWidth="1"/>
    <col min="20" max="20" width="13" bestFit="1" customWidth="1"/>
    <col min="21" max="23" width="13" customWidth="1"/>
    <col min="25" max="25" width="13" bestFit="1" customWidth="1"/>
    <col min="28" max="28" width="11.6640625" customWidth="1"/>
    <col min="30" max="30" width="13" customWidth="1"/>
    <col min="33" max="36" width="13.6640625" customWidth="1"/>
    <col min="38" max="38" width="13" bestFit="1" customWidth="1"/>
    <col min="46" max="49" width="13.5" customWidth="1"/>
    <col min="51" max="51" width="13" bestFit="1" customWidth="1"/>
    <col min="59" max="59" width="22.83203125" customWidth="1"/>
  </cols>
  <sheetData>
    <row r="1" spans="1:59" x14ac:dyDescent="0.2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</row>
    <row r="2" spans="1:59" ht="15" customHeight="1" x14ac:dyDescent="0.2">
      <c r="A2" s="79" t="s">
        <v>125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4" spans="1:59" x14ac:dyDescent="0.2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</row>
    <row r="5" spans="1:59" x14ac:dyDescent="0.2">
      <c r="A5" s="62" t="s">
        <v>2</v>
      </c>
      <c r="B5" s="62" t="s">
        <v>3</v>
      </c>
      <c r="C5" s="62" t="s">
        <v>4</v>
      </c>
      <c r="D5" s="62" t="s">
        <v>5</v>
      </c>
      <c r="E5" s="62" t="s">
        <v>6</v>
      </c>
      <c r="F5" s="62" t="s">
        <v>7</v>
      </c>
      <c r="G5" s="91" t="s">
        <v>8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1" t="s">
        <v>9</v>
      </c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4" t="s">
        <v>20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6"/>
      <c r="AT5" s="91" t="s">
        <v>10</v>
      </c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3"/>
      <c r="BG5" s="62" t="s">
        <v>11</v>
      </c>
    </row>
    <row r="6" spans="1:59" x14ac:dyDescent="0.2">
      <c r="A6" s="90"/>
      <c r="B6" s="90"/>
      <c r="C6" s="90"/>
      <c r="D6" s="90"/>
      <c r="E6" s="90"/>
      <c r="F6" s="90"/>
      <c r="G6" s="91" t="s">
        <v>12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1" t="s">
        <v>12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91" t="s">
        <v>12</v>
      </c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3"/>
      <c r="AT6" s="91" t="s">
        <v>12</v>
      </c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3"/>
      <c r="BG6" s="90"/>
    </row>
    <row r="7" spans="1:59" x14ac:dyDescent="0.2">
      <c r="A7" s="90"/>
      <c r="B7" s="90"/>
      <c r="C7" s="90"/>
      <c r="D7" s="90"/>
      <c r="E7" s="90"/>
      <c r="F7" s="90"/>
      <c r="G7" s="62" t="s">
        <v>13</v>
      </c>
      <c r="H7" s="60">
        <v>2021</v>
      </c>
      <c r="I7" s="61"/>
      <c r="J7" s="62" t="s">
        <v>13</v>
      </c>
      <c r="K7" s="72">
        <v>2022</v>
      </c>
      <c r="L7" s="73"/>
      <c r="M7" s="73"/>
      <c r="N7" s="74"/>
      <c r="O7" s="62" t="s">
        <v>13</v>
      </c>
      <c r="P7" s="72">
        <v>2023</v>
      </c>
      <c r="Q7" s="73"/>
      <c r="R7" s="73"/>
      <c r="S7" s="74"/>
      <c r="T7" s="62" t="s">
        <v>13</v>
      </c>
      <c r="U7" s="60">
        <v>2021</v>
      </c>
      <c r="V7" s="61"/>
      <c r="W7" s="62" t="s">
        <v>13</v>
      </c>
      <c r="X7" s="72">
        <v>2022</v>
      </c>
      <c r="Y7" s="73"/>
      <c r="Z7" s="73"/>
      <c r="AA7" s="74"/>
      <c r="AB7" s="62" t="s">
        <v>13</v>
      </c>
      <c r="AC7" s="72">
        <v>2023</v>
      </c>
      <c r="AD7" s="73"/>
      <c r="AE7" s="73"/>
      <c r="AF7" s="74"/>
      <c r="AG7" s="62" t="s">
        <v>13</v>
      </c>
      <c r="AH7" s="60">
        <v>2021</v>
      </c>
      <c r="AI7" s="61"/>
      <c r="AJ7" s="62" t="s">
        <v>13</v>
      </c>
      <c r="AK7" s="72">
        <v>2022</v>
      </c>
      <c r="AL7" s="73"/>
      <c r="AM7" s="73"/>
      <c r="AN7" s="74"/>
      <c r="AO7" s="62" t="s">
        <v>13</v>
      </c>
      <c r="AP7" s="72">
        <v>2023</v>
      </c>
      <c r="AQ7" s="73"/>
      <c r="AR7" s="73"/>
      <c r="AS7" s="74"/>
      <c r="AT7" s="62" t="s">
        <v>13</v>
      </c>
      <c r="AU7" s="60">
        <v>2021</v>
      </c>
      <c r="AV7" s="61"/>
      <c r="AW7" s="62" t="s">
        <v>13</v>
      </c>
      <c r="AX7" s="72">
        <v>2022</v>
      </c>
      <c r="AY7" s="73"/>
      <c r="AZ7" s="73"/>
      <c r="BA7" s="74"/>
      <c r="BB7" s="62" t="s">
        <v>13</v>
      </c>
      <c r="BC7" s="72">
        <v>2023</v>
      </c>
      <c r="BD7" s="73"/>
      <c r="BE7" s="73"/>
      <c r="BF7" s="74"/>
      <c r="BG7" s="90"/>
    </row>
    <row r="8" spans="1:59" ht="75" customHeight="1" x14ac:dyDescent="0.2">
      <c r="A8" s="63"/>
      <c r="B8" s="63"/>
      <c r="C8" s="63"/>
      <c r="D8" s="63"/>
      <c r="E8" s="63"/>
      <c r="F8" s="63"/>
      <c r="G8" s="63"/>
      <c r="H8" s="1" t="s">
        <v>14</v>
      </c>
      <c r="I8" s="1" t="s">
        <v>15</v>
      </c>
      <c r="J8" s="63"/>
      <c r="K8" s="1" t="s">
        <v>14</v>
      </c>
      <c r="L8" s="1" t="s">
        <v>15</v>
      </c>
      <c r="M8" s="1" t="s">
        <v>16</v>
      </c>
      <c r="N8" s="1" t="s">
        <v>17</v>
      </c>
      <c r="O8" s="63"/>
      <c r="P8" s="1" t="s">
        <v>14</v>
      </c>
      <c r="Q8" s="1" t="s">
        <v>15</v>
      </c>
      <c r="R8" s="1" t="s">
        <v>16</v>
      </c>
      <c r="S8" s="1" t="s">
        <v>17</v>
      </c>
      <c r="T8" s="63"/>
      <c r="U8" s="1" t="s">
        <v>14</v>
      </c>
      <c r="V8" s="1" t="s">
        <v>15</v>
      </c>
      <c r="W8" s="63"/>
      <c r="X8" s="1" t="s">
        <v>14</v>
      </c>
      <c r="Y8" s="1" t="s">
        <v>15</v>
      </c>
      <c r="Z8" s="1" t="s">
        <v>16</v>
      </c>
      <c r="AA8" s="1" t="s">
        <v>17</v>
      </c>
      <c r="AB8" s="63"/>
      <c r="AC8" s="1" t="s">
        <v>14</v>
      </c>
      <c r="AD8" s="1" t="s">
        <v>15</v>
      </c>
      <c r="AE8" s="1" t="s">
        <v>16</v>
      </c>
      <c r="AF8" s="1" t="s">
        <v>17</v>
      </c>
      <c r="AG8" s="63"/>
      <c r="AH8" s="1" t="s">
        <v>14</v>
      </c>
      <c r="AI8" s="1" t="s">
        <v>15</v>
      </c>
      <c r="AJ8" s="63"/>
      <c r="AK8" s="1" t="s">
        <v>14</v>
      </c>
      <c r="AL8" s="1" t="s">
        <v>15</v>
      </c>
      <c r="AM8" s="1" t="s">
        <v>16</v>
      </c>
      <c r="AN8" s="1" t="s">
        <v>17</v>
      </c>
      <c r="AO8" s="63"/>
      <c r="AP8" s="1" t="s">
        <v>14</v>
      </c>
      <c r="AQ8" s="1" t="s">
        <v>15</v>
      </c>
      <c r="AR8" s="1" t="s">
        <v>16</v>
      </c>
      <c r="AS8" s="1" t="s">
        <v>17</v>
      </c>
      <c r="AT8" s="63"/>
      <c r="AU8" s="1" t="s">
        <v>14</v>
      </c>
      <c r="AV8" s="1" t="s">
        <v>15</v>
      </c>
      <c r="AW8" s="63"/>
      <c r="AX8" s="1" t="s">
        <v>14</v>
      </c>
      <c r="AY8" s="1" t="s">
        <v>15</v>
      </c>
      <c r="AZ8" s="1" t="s">
        <v>16</v>
      </c>
      <c r="BA8" s="1" t="s">
        <v>17</v>
      </c>
      <c r="BB8" s="63"/>
      <c r="BC8" s="1" t="s">
        <v>14</v>
      </c>
      <c r="BD8" s="1" t="s">
        <v>15</v>
      </c>
      <c r="BE8" s="1" t="s">
        <v>16</v>
      </c>
      <c r="BF8" s="1" t="s">
        <v>17</v>
      </c>
      <c r="BG8" s="63"/>
    </row>
    <row r="9" spans="1:59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38</v>
      </c>
      <c r="AS9" s="3">
        <v>39</v>
      </c>
      <c r="AT9" s="3">
        <v>40</v>
      </c>
      <c r="AU9" s="3">
        <v>41</v>
      </c>
      <c r="AV9" s="3">
        <v>42</v>
      </c>
      <c r="AW9" s="3">
        <v>43</v>
      </c>
      <c r="AX9" s="3">
        <v>44</v>
      </c>
      <c r="AY9" s="3">
        <v>45</v>
      </c>
      <c r="AZ9" s="3">
        <v>46</v>
      </c>
      <c r="BA9" s="3">
        <v>44</v>
      </c>
      <c r="BB9" s="3">
        <v>45</v>
      </c>
      <c r="BC9" s="3">
        <v>46</v>
      </c>
      <c r="BD9" s="3">
        <v>47</v>
      </c>
      <c r="BE9" s="3">
        <v>48</v>
      </c>
      <c r="BF9" s="3">
        <v>49</v>
      </c>
      <c r="BG9" s="3">
        <v>50</v>
      </c>
    </row>
    <row r="10" spans="1:59" x14ac:dyDescent="0.2">
      <c r="A10" s="4" t="s">
        <v>23</v>
      </c>
      <c r="B10" s="59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7"/>
    </row>
    <row r="11" spans="1:59" s="31" customFormat="1" x14ac:dyDescent="0.2">
      <c r="A11" s="30" t="s">
        <v>18</v>
      </c>
      <c r="B11" s="75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7"/>
    </row>
    <row r="12" spans="1:59" s="31" customFormat="1" x14ac:dyDescent="0.2">
      <c r="A12" s="30" t="s">
        <v>25</v>
      </c>
      <c r="B12" s="75" t="s">
        <v>31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7"/>
    </row>
    <row r="13" spans="1:59" s="31" customFormat="1" ht="72" x14ac:dyDescent="0.2">
      <c r="A13" s="30" t="s">
        <v>26</v>
      </c>
      <c r="B13" s="32" t="s">
        <v>32</v>
      </c>
      <c r="C13" s="33" t="s">
        <v>33</v>
      </c>
      <c r="D13" s="33" t="s">
        <v>43</v>
      </c>
      <c r="E13" s="33" t="s">
        <v>34</v>
      </c>
      <c r="F13" s="33" t="s">
        <v>35</v>
      </c>
      <c r="G13" s="34">
        <f>H13+I13</f>
        <v>19851.900000000001</v>
      </c>
      <c r="H13" s="34">
        <v>0</v>
      </c>
      <c r="I13" s="34">
        <v>19851.900000000001</v>
      </c>
      <c r="J13" s="34">
        <f>K13+L13+M13+N13</f>
        <v>10689.5</v>
      </c>
      <c r="K13" s="34">
        <v>0</v>
      </c>
      <c r="L13" s="34">
        <v>10689.5</v>
      </c>
      <c r="M13" s="34">
        <v>0</v>
      </c>
      <c r="N13" s="34">
        <v>0</v>
      </c>
      <c r="O13" s="34">
        <f>P13+Q13+R13+S13</f>
        <v>0</v>
      </c>
      <c r="P13" s="34">
        <v>0</v>
      </c>
      <c r="Q13" s="34">
        <v>0</v>
      </c>
      <c r="R13" s="34">
        <v>0</v>
      </c>
      <c r="S13" s="34">
        <v>0</v>
      </c>
      <c r="T13" s="34">
        <f>U13+V13</f>
        <v>29431.9</v>
      </c>
      <c r="U13" s="34">
        <v>0</v>
      </c>
      <c r="V13" s="34">
        <v>29431.9</v>
      </c>
      <c r="W13" s="34">
        <f>X13+Y13+Z13+AA13</f>
        <v>0</v>
      </c>
      <c r="X13" s="34">
        <v>0</v>
      </c>
      <c r="Y13" s="34">
        <v>0</v>
      </c>
      <c r="Z13" s="34">
        <v>0</v>
      </c>
      <c r="AA13" s="34">
        <v>0</v>
      </c>
      <c r="AB13" s="34">
        <f>AC13+AD13+AE13+AF13</f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f>AH13+AI13</f>
        <v>0</v>
      </c>
      <c r="AH13" s="34">
        <v>0</v>
      </c>
      <c r="AI13" s="34">
        <v>0</v>
      </c>
      <c r="AJ13" s="34">
        <f>AK13+AL13+AM13+AN13</f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f>AP13+AQ13+AR13+AS13</f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f>AU13+AV13</f>
        <v>29431.9</v>
      </c>
      <c r="AU13" s="34">
        <v>0</v>
      </c>
      <c r="AV13" s="34">
        <v>29431.9</v>
      </c>
      <c r="AW13" s="34">
        <f>AX13+AY13+AZ13+BA13</f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f>BC13+BD13+BE13+BF13</f>
        <v>0</v>
      </c>
      <c r="BC13" s="34">
        <v>0</v>
      </c>
      <c r="BD13" s="34">
        <v>0</v>
      </c>
      <c r="BE13" s="34">
        <v>0</v>
      </c>
      <c r="BF13" s="34">
        <v>0</v>
      </c>
      <c r="BG13" s="1" t="s">
        <v>92</v>
      </c>
    </row>
    <row r="14" spans="1:59" s="31" customFormat="1" ht="72" x14ac:dyDescent="0.2">
      <c r="A14" s="30" t="s">
        <v>28</v>
      </c>
      <c r="B14" s="32" t="s">
        <v>32</v>
      </c>
      <c r="C14" s="33" t="s">
        <v>67</v>
      </c>
      <c r="D14" s="33" t="s">
        <v>51</v>
      </c>
      <c r="E14" s="33" t="s">
        <v>52</v>
      </c>
      <c r="F14" s="33" t="s">
        <v>36</v>
      </c>
      <c r="G14" s="34">
        <f t="shared" ref="G14:G15" si="0">H14+I14</f>
        <v>3453.4</v>
      </c>
      <c r="H14" s="34">
        <v>0</v>
      </c>
      <c r="I14" s="34">
        <v>3453.4</v>
      </c>
      <c r="J14" s="34">
        <f t="shared" ref="J14:J15" si="1">K14+L14+M14+N14</f>
        <v>1859.5</v>
      </c>
      <c r="K14" s="34">
        <v>0</v>
      </c>
      <c r="L14" s="34">
        <v>1859.5</v>
      </c>
      <c r="M14" s="34">
        <v>0</v>
      </c>
      <c r="N14" s="34">
        <v>0</v>
      </c>
      <c r="O14" s="34">
        <f t="shared" ref="O14:O15" si="2">P14+Q14+R14+S14</f>
        <v>0</v>
      </c>
      <c r="P14" s="34">
        <v>0</v>
      </c>
      <c r="Q14" s="34">
        <v>0</v>
      </c>
      <c r="R14" s="34">
        <v>0</v>
      </c>
      <c r="S14" s="34">
        <v>0</v>
      </c>
      <c r="T14" s="34">
        <f t="shared" ref="T14:T15" si="3">U14+V14</f>
        <v>5312.9</v>
      </c>
      <c r="U14" s="34">
        <v>0</v>
      </c>
      <c r="V14" s="34">
        <v>5312.9</v>
      </c>
      <c r="W14" s="34">
        <f t="shared" ref="W14:W15" si="4">X14+Y14+Z14+AA14</f>
        <v>0</v>
      </c>
      <c r="X14" s="34">
        <v>0</v>
      </c>
      <c r="Y14" s="34">
        <v>0</v>
      </c>
      <c r="Z14" s="34">
        <v>0</v>
      </c>
      <c r="AA14" s="34">
        <v>0</v>
      </c>
      <c r="AB14" s="34">
        <f t="shared" ref="AB14:AB15" si="5">AC14+AD14+AE14+AF14</f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f t="shared" ref="AG14:AG15" si="6">AH14+AI14</f>
        <v>0</v>
      </c>
      <c r="AH14" s="34">
        <v>0</v>
      </c>
      <c r="AI14" s="34">
        <v>0</v>
      </c>
      <c r="AJ14" s="34">
        <f t="shared" ref="AJ14:AJ15" si="7">AK14+AL14+AM14+AN14</f>
        <v>5312.9</v>
      </c>
      <c r="AK14" s="34">
        <v>0</v>
      </c>
      <c r="AL14" s="34">
        <v>5312.9</v>
      </c>
      <c r="AM14" s="34">
        <v>0</v>
      </c>
      <c r="AN14" s="34">
        <v>0</v>
      </c>
      <c r="AO14" s="34">
        <f t="shared" ref="AO14:AO15" si="8">AP14+AQ14+AR14+AS14</f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f t="shared" ref="AT14:AT15" si="9">AU14+AV14</f>
        <v>5312.9</v>
      </c>
      <c r="AU14" s="34">
        <v>0</v>
      </c>
      <c r="AV14" s="34">
        <v>5312.9</v>
      </c>
      <c r="AW14" s="34">
        <f t="shared" ref="AW14:AW15" si="10">AX14+AY14+AZ14+BA14</f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f t="shared" ref="BB14:BB15" si="11">BC14+BD14+BE14+BF14</f>
        <v>0</v>
      </c>
      <c r="BC14" s="34">
        <v>0</v>
      </c>
      <c r="BD14" s="34">
        <v>0</v>
      </c>
      <c r="BE14" s="34">
        <v>0</v>
      </c>
      <c r="BF14" s="34">
        <v>0</v>
      </c>
      <c r="BG14" s="1" t="s">
        <v>92</v>
      </c>
    </row>
    <row r="15" spans="1:59" s="31" customFormat="1" ht="123.75" customHeight="1" x14ac:dyDescent="0.2">
      <c r="A15" s="35" t="s">
        <v>29</v>
      </c>
      <c r="B15" s="36" t="s">
        <v>68</v>
      </c>
      <c r="C15" s="37" t="s">
        <v>37</v>
      </c>
      <c r="D15" s="38" t="s">
        <v>71</v>
      </c>
      <c r="E15" s="38" t="s">
        <v>69</v>
      </c>
      <c r="F15" s="38" t="s">
        <v>70</v>
      </c>
      <c r="G15" s="39">
        <f t="shared" si="0"/>
        <v>828</v>
      </c>
      <c r="H15" s="39">
        <v>0</v>
      </c>
      <c r="I15" s="39">
        <v>828</v>
      </c>
      <c r="J15" s="39">
        <f t="shared" si="1"/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2"/>
        <v>0</v>
      </c>
      <c r="P15" s="39">
        <v>0</v>
      </c>
      <c r="Q15" s="39">
        <v>0</v>
      </c>
      <c r="R15" s="39">
        <v>0</v>
      </c>
      <c r="S15" s="39">
        <v>0</v>
      </c>
      <c r="T15" s="39">
        <f t="shared" si="3"/>
        <v>828</v>
      </c>
      <c r="U15" s="39">
        <v>0</v>
      </c>
      <c r="V15" s="39">
        <v>828</v>
      </c>
      <c r="W15" s="39">
        <f t="shared" si="4"/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5"/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f t="shared" si="6"/>
        <v>0</v>
      </c>
      <c r="AH15" s="39">
        <v>0</v>
      </c>
      <c r="AI15" s="39">
        <v>0</v>
      </c>
      <c r="AJ15" s="39">
        <f t="shared" si="7"/>
        <v>828</v>
      </c>
      <c r="AK15" s="39">
        <v>0</v>
      </c>
      <c r="AL15" s="39">
        <v>828</v>
      </c>
      <c r="AM15" s="39">
        <v>0</v>
      </c>
      <c r="AN15" s="39">
        <v>0</v>
      </c>
      <c r="AO15" s="39">
        <f t="shared" si="8"/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f t="shared" si="9"/>
        <v>828</v>
      </c>
      <c r="AU15" s="39">
        <v>0</v>
      </c>
      <c r="AV15" s="39">
        <v>828</v>
      </c>
      <c r="AW15" s="39">
        <f t="shared" si="10"/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f t="shared" si="11"/>
        <v>0</v>
      </c>
      <c r="BC15" s="39">
        <v>0</v>
      </c>
      <c r="BD15" s="39">
        <v>0</v>
      </c>
      <c r="BE15" s="39">
        <v>0</v>
      </c>
      <c r="BF15" s="39">
        <v>0</v>
      </c>
      <c r="BG15" s="27" t="s">
        <v>92</v>
      </c>
    </row>
    <row r="16" spans="1:59" s="31" customFormat="1" ht="19.5" customHeight="1" x14ac:dyDescent="0.2">
      <c r="A16" s="28" t="s">
        <v>24</v>
      </c>
      <c r="B16" s="67" t="s">
        <v>72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9"/>
    </row>
    <row r="17" spans="1:59" s="31" customFormat="1" ht="19.5" customHeight="1" x14ac:dyDescent="0.2">
      <c r="A17" s="1" t="s">
        <v>22</v>
      </c>
      <c r="B17" s="64" t="s">
        <v>73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6"/>
    </row>
    <row r="18" spans="1:59" s="31" customFormat="1" ht="123.75" customHeight="1" x14ac:dyDescent="0.2">
      <c r="A18" s="27" t="s">
        <v>27</v>
      </c>
      <c r="B18" s="27" t="s">
        <v>74</v>
      </c>
      <c r="C18" s="40" t="s">
        <v>37</v>
      </c>
      <c r="D18" s="40" t="s">
        <v>75</v>
      </c>
      <c r="E18" s="40" t="s">
        <v>76</v>
      </c>
      <c r="F18" s="40" t="s">
        <v>77</v>
      </c>
      <c r="G18" s="34">
        <f>H18+I18</f>
        <v>1008</v>
      </c>
      <c r="H18" s="34">
        <v>0</v>
      </c>
      <c r="I18" s="34">
        <v>1008</v>
      </c>
      <c r="J18" s="34">
        <f>K18+L18+M18+N18</f>
        <v>0</v>
      </c>
      <c r="K18" s="34">
        <v>0</v>
      </c>
      <c r="L18" s="34">
        <v>0</v>
      </c>
      <c r="M18" s="34">
        <v>0</v>
      </c>
      <c r="N18" s="34">
        <v>0</v>
      </c>
      <c r="O18" s="34">
        <f>P18+Q18+R18+S18</f>
        <v>0</v>
      </c>
      <c r="P18" s="34">
        <v>0</v>
      </c>
      <c r="Q18" s="34">
        <v>0</v>
      </c>
      <c r="R18" s="34">
        <v>0</v>
      </c>
      <c r="S18" s="34">
        <v>0</v>
      </c>
      <c r="T18" s="34">
        <f>U18+V18</f>
        <v>1008</v>
      </c>
      <c r="U18" s="34">
        <v>0</v>
      </c>
      <c r="V18" s="34">
        <v>1008</v>
      </c>
      <c r="W18" s="34">
        <f>X18+Y18+Z18+AA18</f>
        <v>0</v>
      </c>
      <c r="X18" s="34">
        <v>0</v>
      </c>
      <c r="Y18" s="34">
        <v>0</v>
      </c>
      <c r="Z18" s="34">
        <v>0</v>
      </c>
      <c r="AA18" s="34">
        <v>0</v>
      </c>
      <c r="AB18" s="34">
        <f>AC18+AD18+AE18+AF18</f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f>AH18+AI18</f>
        <v>790</v>
      </c>
      <c r="AH18" s="34">
        <v>0</v>
      </c>
      <c r="AI18" s="34">
        <v>790</v>
      </c>
      <c r="AJ18" s="34">
        <f>AK18+AL18+AM18+AN18</f>
        <v>218</v>
      </c>
      <c r="AK18" s="34">
        <v>0</v>
      </c>
      <c r="AL18" s="34">
        <v>218</v>
      </c>
      <c r="AM18" s="34">
        <v>0</v>
      </c>
      <c r="AN18" s="34">
        <v>0</v>
      </c>
      <c r="AO18" s="34">
        <f>AP18+AQ18+AR18+AS18</f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f>AU18+AV18</f>
        <v>1008</v>
      </c>
      <c r="AU18" s="34">
        <v>0</v>
      </c>
      <c r="AV18" s="34">
        <v>1008</v>
      </c>
      <c r="AW18" s="34">
        <f>AX18+AY18+AZ18+BA18</f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f>BC18+BD18+BE18+BF18</f>
        <v>0</v>
      </c>
      <c r="BC18" s="34">
        <v>0</v>
      </c>
      <c r="BD18" s="34">
        <v>0</v>
      </c>
      <c r="BE18" s="34">
        <v>0</v>
      </c>
      <c r="BF18" s="34">
        <v>0</v>
      </c>
      <c r="BG18" s="1" t="s">
        <v>92</v>
      </c>
    </row>
    <row r="19" spans="1:59" x14ac:dyDescent="0.2">
      <c r="A19" s="1" t="s">
        <v>78</v>
      </c>
      <c r="B19" s="5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</row>
    <row r="20" spans="1:59" x14ac:dyDescent="0.2">
      <c r="A20" s="1" t="s">
        <v>79</v>
      </c>
      <c r="B20" s="59" t="s">
        <v>38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4"/>
    </row>
    <row r="21" spans="1:59" s="31" customFormat="1" ht="83.25" customHeight="1" x14ac:dyDescent="0.2">
      <c r="A21" s="51" t="s">
        <v>80</v>
      </c>
      <c r="B21" s="51" t="s">
        <v>87</v>
      </c>
      <c r="C21" s="97" t="s">
        <v>95</v>
      </c>
      <c r="D21" s="97" t="s">
        <v>97</v>
      </c>
      <c r="E21" s="97" t="s">
        <v>93</v>
      </c>
      <c r="F21" s="98" t="s">
        <v>94</v>
      </c>
      <c r="G21" s="41">
        <f>H21+I21</f>
        <v>6336.1</v>
      </c>
      <c r="H21" s="34">
        <v>0</v>
      </c>
      <c r="I21" s="41">
        <v>6336.1</v>
      </c>
      <c r="J21" s="41">
        <f>K21+L21+M21+N21</f>
        <v>0</v>
      </c>
      <c r="K21" s="34">
        <v>0</v>
      </c>
      <c r="L21" s="41">
        <v>0</v>
      </c>
      <c r="M21" s="34">
        <v>0</v>
      </c>
      <c r="N21" s="34">
        <v>0</v>
      </c>
      <c r="O21" s="34">
        <f>P21+Q21+R21+S21</f>
        <v>0</v>
      </c>
      <c r="P21" s="34">
        <v>0</v>
      </c>
      <c r="Q21" s="34">
        <v>0</v>
      </c>
      <c r="R21" s="34">
        <v>0</v>
      </c>
      <c r="S21" s="34">
        <v>0</v>
      </c>
      <c r="T21" s="41">
        <f>U21+V21</f>
        <v>6336.1</v>
      </c>
      <c r="U21" s="34">
        <v>0</v>
      </c>
      <c r="V21" s="41">
        <v>6336.1</v>
      </c>
      <c r="W21" s="41">
        <f>X21+Y21+Z21+AA21</f>
        <v>0</v>
      </c>
      <c r="X21" s="34">
        <v>0</v>
      </c>
      <c r="Y21" s="41">
        <v>0</v>
      </c>
      <c r="Z21" s="34">
        <v>0</v>
      </c>
      <c r="AA21" s="34">
        <v>0</v>
      </c>
      <c r="AB21" s="34">
        <f>AC21+AD21+AE21+AF21</f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f>AH21+AI21</f>
        <v>0</v>
      </c>
      <c r="AH21" s="34">
        <v>0</v>
      </c>
      <c r="AI21" s="34">
        <v>0</v>
      </c>
      <c r="AJ21" s="34">
        <f>AK21+AL21+AM21+AN21</f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f>AP21+AQ21+AR21+AS21</f>
        <v>0</v>
      </c>
      <c r="AP21" s="34">
        <v>0</v>
      </c>
      <c r="AQ21" s="34">
        <v>0</v>
      </c>
      <c r="AR21" s="34">
        <v>0</v>
      </c>
      <c r="AS21" s="34">
        <v>0</v>
      </c>
      <c r="AT21" s="41">
        <f>AU21+AV21</f>
        <v>6336.1</v>
      </c>
      <c r="AU21" s="34">
        <v>0</v>
      </c>
      <c r="AV21" s="41">
        <v>6336.1</v>
      </c>
      <c r="AW21" s="34">
        <f>AX21+AY21+AZ21+BA21</f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f>BC21+BD21+BE21+BF21</f>
        <v>0</v>
      </c>
      <c r="BC21" s="34">
        <v>0</v>
      </c>
      <c r="BD21" s="34">
        <v>0</v>
      </c>
      <c r="BE21" s="34">
        <v>0</v>
      </c>
      <c r="BF21" s="34">
        <v>0</v>
      </c>
      <c r="BG21" s="1" t="s">
        <v>92</v>
      </c>
    </row>
    <row r="22" spans="1:59" s="31" customFormat="1" ht="72" x14ac:dyDescent="0.2">
      <c r="A22" s="51" t="s">
        <v>81</v>
      </c>
      <c r="B22" s="51" t="s">
        <v>87</v>
      </c>
      <c r="C22" s="99" t="s">
        <v>96</v>
      </c>
      <c r="D22" s="99" t="s">
        <v>98</v>
      </c>
      <c r="E22" s="97" t="s">
        <v>93</v>
      </c>
      <c r="F22" s="98" t="s">
        <v>94</v>
      </c>
      <c r="G22" s="41">
        <f t="shared" ref="G22:G26" si="12">H22+I22</f>
        <v>9860.4</v>
      </c>
      <c r="H22" s="34">
        <v>0</v>
      </c>
      <c r="I22" s="41">
        <v>9860.4</v>
      </c>
      <c r="J22" s="41">
        <f t="shared" ref="J22:J26" si="13">K22+L22+M22+N22</f>
        <v>0</v>
      </c>
      <c r="K22" s="34">
        <v>0</v>
      </c>
      <c r="L22" s="41">
        <v>0</v>
      </c>
      <c r="M22" s="34">
        <v>0</v>
      </c>
      <c r="N22" s="34">
        <v>0</v>
      </c>
      <c r="O22" s="34">
        <f t="shared" ref="O22:O26" si="14">P22+Q22+R22+S22</f>
        <v>0</v>
      </c>
      <c r="P22" s="34">
        <v>0</v>
      </c>
      <c r="Q22" s="34">
        <v>0</v>
      </c>
      <c r="R22" s="34">
        <v>0</v>
      </c>
      <c r="S22" s="34">
        <v>0</v>
      </c>
      <c r="T22" s="41">
        <f t="shared" ref="T22:T26" si="15">U22+V22</f>
        <v>9860.4</v>
      </c>
      <c r="U22" s="34">
        <v>0</v>
      </c>
      <c r="V22" s="41">
        <v>9860.4</v>
      </c>
      <c r="W22" s="41">
        <f t="shared" ref="W22:W26" si="16">X22+Y22+Z22+AA22</f>
        <v>0</v>
      </c>
      <c r="X22" s="34">
        <v>0</v>
      </c>
      <c r="Y22" s="41">
        <v>0</v>
      </c>
      <c r="Z22" s="34">
        <v>0</v>
      </c>
      <c r="AA22" s="34">
        <v>0</v>
      </c>
      <c r="AB22" s="34">
        <f t="shared" ref="AB22:AB26" si="17">AC22+AD22+AE22+AF22</f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f t="shared" ref="AG22:AG26" si="18">AH22+AI22</f>
        <v>0</v>
      </c>
      <c r="AH22" s="34">
        <v>0</v>
      </c>
      <c r="AI22" s="34">
        <v>0</v>
      </c>
      <c r="AJ22" s="34">
        <f t="shared" ref="AJ22:AJ26" si="19">AK22+AL22+AM22+AN22</f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f t="shared" ref="AO22:AO26" si="20">AP22+AQ22+AR22+AS22</f>
        <v>0</v>
      </c>
      <c r="AP22" s="34">
        <v>0</v>
      </c>
      <c r="AQ22" s="34">
        <v>0</v>
      </c>
      <c r="AR22" s="34">
        <v>0</v>
      </c>
      <c r="AS22" s="34">
        <v>0</v>
      </c>
      <c r="AT22" s="41">
        <f t="shared" ref="AT22:AT26" si="21">AU22+AV22</f>
        <v>9860.4</v>
      </c>
      <c r="AU22" s="34">
        <v>0</v>
      </c>
      <c r="AV22" s="41">
        <v>9860.4</v>
      </c>
      <c r="AW22" s="34">
        <f t="shared" ref="AW22:AW26" si="22">AX22+AY22+AZ22+BA22</f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f t="shared" ref="BB22:BB26" si="23">BC22+BD22+BE22+BF22</f>
        <v>0</v>
      </c>
      <c r="BC22" s="34">
        <v>0</v>
      </c>
      <c r="BD22" s="34">
        <v>0</v>
      </c>
      <c r="BE22" s="34">
        <v>0</v>
      </c>
      <c r="BF22" s="34">
        <v>0</v>
      </c>
      <c r="BG22" s="1" t="s">
        <v>92</v>
      </c>
    </row>
    <row r="23" spans="1:59" s="31" customFormat="1" ht="72" x14ac:dyDescent="0.2">
      <c r="A23" s="50" t="s">
        <v>82</v>
      </c>
      <c r="B23" s="50" t="s">
        <v>87</v>
      </c>
      <c r="C23" s="33" t="s">
        <v>88</v>
      </c>
      <c r="D23" s="33" t="s">
        <v>89</v>
      </c>
      <c r="E23" s="33" t="s">
        <v>90</v>
      </c>
      <c r="F23" s="33" t="s">
        <v>91</v>
      </c>
      <c r="G23" s="41">
        <f t="shared" si="12"/>
        <v>9987.6</v>
      </c>
      <c r="H23" s="34">
        <v>0</v>
      </c>
      <c r="I23" s="34">
        <v>9987.6</v>
      </c>
      <c r="J23" s="41">
        <f t="shared" si="13"/>
        <v>0</v>
      </c>
      <c r="K23" s="34">
        <v>0</v>
      </c>
      <c r="L23" s="34">
        <v>0</v>
      </c>
      <c r="M23" s="34">
        <v>0</v>
      </c>
      <c r="N23" s="34">
        <v>0</v>
      </c>
      <c r="O23" s="34">
        <f t="shared" si="14"/>
        <v>0</v>
      </c>
      <c r="P23" s="34">
        <v>0</v>
      </c>
      <c r="Q23" s="34">
        <v>0</v>
      </c>
      <c r="R23" s="34">
        <v>0</v>
      </c>
      <c r="S23" s="34">
        <v>0</v>
      </c>
      <c r="T23" s="41">
        <f t="shared" si="15"/>
        <v>9987.6</v>
      </c>
      <c r="U23" s="34">
        <v>0</v>
      </c>
      <c r="V23" s="34">
        <v>9987.6</v>
      </c>
      <c r="W23" s="41">
        <f t="shared" si="16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f t="shared" si="17"/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f t="shared" si="18"/>
        <v>2996.3</v>
      </c>
      <c r="AH23" s="34">
        <v>0</v>
      </c>
      <c r="AI23" s="34">
        <v>2996.3</v>
      </c>
      <c r="AJ23" s="34">
        <f t="shared" si="19"/>
        <v>6991.3</v>
      </c>
      <c r="AK23" s="34">
        <v>0</v>
      </c>
      <c r="AL23" s="34">
        <v>6991.3</v>
      </c>
      <c r="AM23" s="34">
        <v>0</v>
      </c>
      <c r="AN23" s="34">
        <v>0</v>
      </c>
      <c r="AO23" s="34">
        <f t="shared" si="20"/>
        <v>0</v>
      </c>
      <c r="AP23" s="34">
        <v>0</v>
      </c>
      <c r="AQ23" s="34">
        <v>0</v>
      </c>
      <c r="AR23" s="34">
        <v>0</v>
      </c>
      <c r="AS23" s="34">
        <v>0</v>
      </c>
      <c r="AT23" s="41">
        <f t="shared" si="21"/>
        <v>9987.6</v>
      </c>
      <c r="AU23" s="34">
        <v>0</v>
      </c>
      <c r="AV23" s="34">
        <v>9987.6</v>
      </c>
      <c r="AW23" s="34">
        <f t="shared" si="22"/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f t="shared" si="23"/>
        <v>0</v>
      </c>
      <c r="BC23" s="34">
        <v>0</v>
      </c>
      <c r="BD23" s="34">
        <v>0</v>
      </c>
      <c r="BE23" s="34">
        <v>0</v>
      </c>
      <c r="BF23" s="34">
        <v>0</v>
      </c>
      <c r="BG23" s="1" t="s">
        <v>92</v>
      </c>
    </row>
    <row r="24" spans="1:59" s="31" customFormat="1" ht="60" x14ac:dyDescent="0.2">
      <c r="A24" s="27" t="s">
        <v>85</v>
      </c>
      <c r="B24" s="27" t="s">
        <v>39</v>
      </c>
      <c r="C24" s="27" t="s">
        <v>59</v>
      </c>
      <c r="D24" s="27" t="s">
        <v>44</v>
      </c>
      <c r="E24" s="27" t="s">
        <v>53</v>
      </c>
      <c r="F24" s="27" t="s">
        <v>41</v>
      </c>
      <c r="G24" s="41">
        <f t="shared" si="12"/>
        <v>13717.8</v>
      </c>
      <c r="H24" s="34">
        <v>0</v>
      </c>
      <c r="I24" s="34">
        <v>13717.8</v>
      </c>
      <c r="J24" s="41">
        <f t="shared" si="13"/>
        <v>61530.7</v>
      </c>
      <c r="K24" s="34">
        <v>0</v>
      </c>
      <c r="L24" s="34">
        <v>61530.7</v>
      </c>
      <c r="M24" s="34">
        <v>0</v>
      </c>
      <c r="N24" s="34">
        <v>0</v>
      </c>
      <c r="O24" s="34">
        <f t="shared" si="14"/>
        <v>0</v>
      </c>
      <c r="P24" s="34">
        <v>0</v>
      </c>
      <c r="Q24" s="34">
        <v>0</v>
      </c>
      <c r="R24" s="34">
        <v>0</v>
      </c>
      <c r="S24" s="34">
        <v>0</v>
      </c>
      <c r="T24" s="41">
        <f t="shared" si="15"/>
        <v>13717.8</v>
      </c>
      <c r="U24" s="34">
        <v>0</v>
      </c>
      <c r="V24" s="34">
        <v>13717.8</v>
      </c>
      <c r="W24" s="41">
        <f t="shared" si="16"/>
        <v>61530.7</v>
      </c>
      <c r="X24" s="34">
        <v>0</v>
      </c>
      <c r="Y24" s="34">
        <v>61530.7</v>
      </c>
      <c r="Z24" s="34">
        <v>0</v>
      </c>
      <c r="AA24" s="34">
        <v>0</v>
      </c>
      <c r="AB24" s="34">
        <f t="shared" si="17"/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f t="shared" si="18"/>
        <v>0</v>
      </c>
      <c r="AH24" s="34">
        <v>0</v>
      </c>
      <c r="AI24" s="34">
        <v>0</v>
      </c>
      <c r="AJ24" s="34">
        <f t="shared" si="19"/>
        <v>75248.5</v>
      </c>
      <c r="AK24" s="34">
        <v>0</v>
      </c>
      <c r="AL24" s="34">
        <v>75248.5</v>
      </c>
      <c r="AM24" s="34">
        <v>0</v>
      </c>
      <c r="AN24" s="34">
        <v>0</v>
      </c>
      <c r="AO24" s="34">
        <f t="shared" si="20"/>
        <v>0</v>
      </c>
      <c r="AP24" s="34">
        <v>0</v>
      </c>
      <c r="AQ24" s="34">
        <v>0</v>
      </c>
      <c r="AR24" s="34">
        <v>0</v>
      </c>
      <c r="AS24" s="34">
        <v>0</v>
      </c>
      <c r="AT24" s="41">
        <f t="shared" si="21"/>
        <v>13717.8</v>
      </c>
      <c r="AU24" s="34">
        <v>0</v>
      </c>
      <c r="AV24" s="34">
        <v>13717.8</v>
      </c>
      <c r="AW24" s="34">
        <f t="shared" si="22"/>
        <v>61530.7</v>
      </c>
      <c r="AX24" s="34">
        <v>0</v>
      </c>
      <c r="AY24" s="34">
        <v>61530.7</v>
      </c>
      <c r="AZ24" s="34">
        <v>0</v>
      </c>
      <c r="BA24" s="34">
        <v>0</v>
      </c>
      <c r="BB24" s="34">
        <f t="shared" si="23"/>
        <v>0</v>
      </c>
      <c r="BC24" s="34">
        <v>0</v>
      </c>
      <c r="BD24" s="34">
        <v>0</v>
      </c>
      <c r="BE24" s="34">
        <v>0</v>
      </c>
      <c r="BF24" s="34">
        <v>0</v>
      </c>
      <c r="BG24" s="1" t="s">
        <v>92</v>
      </c>
    </row>
    <row r="25" spans="1:59" s="31" customFormat="1" ht="60" x14ac:dyDescent="0.2">
      <c r="A25" s="27" t="s">
        <v>86</v>
      </c>
      <c r="B25" s="42" t="s">
        <v>40</v>
      </c>
      <c r="C25" s="27" t="s">
        <v>60</v>
      </c>
      <c r="D25" s="27" t="s">
        <v>62</v>
      </c>
      <c r="E25" s="27" t="s">
        <v>53</v>
      </c>
      <c r="F25" s="27" t="s">
        <v>41</v>
      </c>
      <c r="G25" s="41">
        <f t="shared" si="12"/>
        <v>0</v>
      </c>
      <c r="H25" s="34">
        <v>0</v>
      </c>
      <c r="I25" s="34">
        <v>0</v>
      </c>
      <c r="J25" s="41">
        <f t="shared" si="13"/>
        <v>27210.7</v>
      </c>
      <c r="K25" s="34">
        <v>0</v>
      </c>
      <c r="L25" s="34">
        <v>27210.7</v>
      </c>
      <c r="M25" s="34">
        <v>0</v>
      </c>
      <c r="N25" s="34">
        <v>0</v>
      </c>
      <c r="O25" s="34">
        <f t="shared" si="14"/>
        <v>0</v>
      </c>
      <c r="P25" s="34">
        <v>0</v>
      </c>
      <c r="Q25" s="34">
        <v>0</v>
      </c>
      <c r="R25" s="34">
        <v>0</v>
      </c>
      <c r="S25" s="34">
        <v>0</v>
      </c>
      <c r="T25" s="41">
        <f t="shared" si="15"/>
        <v>0</v>
      </c>
      <c r="U25" s="34">
        <v>0</v>
      </c>
      <c r="V25" s="34">
        <v>0</v>
      </c>
      <c r="W25" s="41">
        <f t="shared" si="16"/>
        <v>13602.6</v>
      </c>
      <c r="X25" s="34">
        <v>0</v>
      </c>
      <c r="Y25" s="34">
        <v>13602.6</v>
      </c>
      <c r="Z25" s="34">
        <v>0</v>
      </c>
      <c r="AA25" s="34">
        <v>0</v>
      </c>
      <c r="AB25" s="34">
        <f t="shared" si="17"/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f t="shared" si="18"/>
        <v>0</v>
      </c>
      <c r="AH25" s="34">
        <v>0</v>
      </c>
      <c r="AI25" s="34">
        <v>0</v>
      </c>
      <c r="AJ25" s="34">
        <f t="shared" si="19"/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f t="shared" si="20"/>
        <v>0</v>
      </c>
      <c r="AP25" s="34">
        <v>0</v>
      </c>
      <c r="AQ25" s="34">
        <v>0</v>
      </c>
      <c r="AR25" s="34">
        <v>0</v>
      </c>
      <c r="AS25" s="34">
        <v>0</v>
      </c>
      <c r="AT25" s="41">
        <f t="shared" si="21"/>
        <v>0</v>
      </c>
      <c r="AU25" s="34">
        <v>0</v>
      </c>
      <c r="AV25" s="34">
        <v>0</v>
      </c>
      <c r="AW25" s="34">
        <f t="shared" si="22"/>
        <v>13602.6</v>
      </c>
      <c r="AX25" s="34">
        <v>0</v>
      </c>
      <c r="AY25" s="34">
        <v>13602.6</v>
      </c>
      <c r="AZ25" s="34">
        <v>0</v>
      </c>
      <c r="BA25" s="34">
        <v>0</v>
      </c>
      <c r="BB25" s="34">
        <f t="shared" si="23"/>
        <v>0</v>
      </c>
      <c r="BC25" s="34">
        <v>0</v>
      </c>
      <c r="BD25" s="34">
        <v>0</v>
      </c>
      <c r="BE25" s="34">
        <v>0</v>
      </c>
      <c r="BF25" s="34">
        <v>0</v>
      </c>
      <c r="BG25" s="1" t="s">
        <v>92</v>
      </c>
    </row>
    <row r="26" spans="1:59" s="31" customFormat="1" ht="60" x14ac:dyDescent="0.2">
      <c r="A26" s="27" t="s">
        <v>99</v>
      </c>
      <c r="B26" s="29" t="s">
        <v>54</v>
      </c>
      <c r="C26" s="27" t="s">
        <v>60</v>
      </c>
      <c r="D26" s="27" t="s">
        <v>63</v>
      </c>
      <c r="E26" s="27" t="s">
        <v>64</v>
      </c>
      <c r="F26" s="27" t="s">
        <v>41</v>
      </c>
      <c r="G26" s="41">
        <f t="shared" si="12"/>
        <v>0</v>
      </c>
      <c r="H26" s="34">
        <v>0</v>
      </c>
      <c r="I26" s="34">
        <v>0</v>
      </c>
      <c r="J26" s="41">
        <f t="shared" si="13"/>
        <v>42641.5</v>
      </c>
      <c r="K26" s="34">
        <v>0</v>
      </c>
      <c r="L26" s="34">
        <v>42641.5</v>
      </c>
      <c r="M26" s="34">
        <v>0</v>
      </c>
      <c r="N26" s="34">
        <v>0</v>
      </c>
      <c r="O26" s="34">
        <f t="shared" si="14"/>
        <v>0</v>
      </c>
      <c r="P26" s="34">
        <v>0</v>
      </c>
      <c r="Q26" s="34">
        <v>0</v>
      </c>
      <c r="R26" s="34">
        <v>0</v>
      </c>
      <c r="S26" s="34">
        <v>0</v>
      </c>
      <c r="T26" s="41">
        <f t="shared" si="15"/>
        <v>0</v>
      </c>
      <c r="U26" s="34">
        <v>0</v>
      </c>
      <c r="V26" s="34">
        <v>0</v>
      </c>
      <c r="W26" s="41">
        <f t="shared" si="16"/>
        <v>21316.5</v>
      </c>
      <c r="X26" s="34">
        <v>0</v>
      </c>
      <c r="Y26" s="34">
        <v>21316.5</v>
      </c>
      <c r="Z26" s="34">
        <v>0</v>
      </c>
      <c r="AA26" s="34">
        <v>0</v>
      </c>
      <c r="AB26" s="34">
        <f t="shared" si="17"/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f t="shared" si="18"/>
        <v>0</v>
      </c>
      <c r="AH26" s="34">
        <v>0</v>
      </c>
      <c r="AI26" s="34">
        <v>0</v>
      </c>
      <c r="AJ26" s="34">
        <f t="shared" si="19"/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f t="shared" si="20"/>
        <v>0</v>
      </c>
      <c r="AP26" s="34">
        <v>0</v>
      </c>
      <c r="AQ26" s="34">
        <v>0</v>
      </c>
      <c r="AR26" s="34">
        <v>0</v>
      </c>
      <c r="AS26" s="34">
        <v>0</v>
      </c>
      <c r="AT26" s="41">
        <f t="shared" si="21"/>
        <v>0</v>
      </c>
      <c r="AU26" s="34">
        <v>0</v>
      </c>
      <c r="AV26" s="34">
        <v>0</v>
      </c>
      <c r="AW26" s="34">
        <f t="shared" si="22"/>
        <v>21316.5</v>
      </c>
      <c r="AX26" s="34">
        <v>0</v>
      </c>
      <c r="AY26" s="34">
        <v>21316.5</v>
      </c>
      <c r="AZ26" s="34">
        <v>0</v>
      </c>
      <c r="BA26" s="34">
        <v>0</v>
      </c>
      <c r="BB26" s="34">
        <f t="shared" si="23"/>
        <v>0</v>
      </c>
      <c r="BC26" s="34">
        <v>0</v>
      </c>
      <c r="BD26" s="34">
        <v>0</v>
      </c>
      <c r="BE26" s="34">
        <v>0</v>
      </c>
      <c r="BF26" s="34">
        <v>0</v>
      </c>
      <c r="BG26" s="1" t="s">
        <v>92</v>
      </c>
    </row>
    <row r="27" spans="1:59" s="31" customFormat="1" ht="60" x14ac:dyDescent="0.2">
      <c r="A27" s="27" t="s">
        <v>100</v>
      </c>
      <c r="B27" s="42" t="s">
        <v>101</v>
      </c>
      <c r="C27" s="42" t="s">
        <v>60</v>
      </c>
      <c r="D27" s="42" t="s">
        <v>104</v>
      </c>
      <c r="E27" s="42" t="s">
        <v>102</v>
      </c>
      <c r="F27" s="43" t="s">
        <v>103</v>
      </c>
      <c r="G27" s="41">
        <f t="shared" ref="G27" si="24">H27+I27</f>
        <v>0</v>
      </c>
      <c r="H27" s="34">
        <v>0</v>
      </c>
      <c r="I27" s="34">
        <v>0</v>
      </c>
      <c r="J27" s="41">
        <f t="shared" ref="J27" si="25">K27+L27+M27+N27</f>
        <v>80000</v>
      </c>
      <c r="K27" s="34">
        <v>0</v>
      </c>
      <c r="L27" s="34">
        <v>80000</v>
      </c>
      <c r="M27" s="34">
        <v>0</v>
      </c>
      <c r="N27" s="34">
        <v>0</v>
      </c>
      <c r="O27" s="34">
        <f t="shared" ref="O27" si="26">P27+Q27+R27+S27</f>
        <v>0</v>
      </c>
      <c r="P27" s="34">
        <v>0</v>
      </c>
      <c r="Q27" s="34">
        <v>0</v>
      </c>
      <c r="R27" s="34">
        <v>0</v>
      </c>
      <c r="S27" s="34">
        <v>0</v>
      </c>
      <c r="T27" s="41">
        <f t="shared" ref="T27" si="27">U27+V27</f>
        <v>0</v>
      </c>
      <c r="U27" s="34">
        <v>0</v>
      </c>
      <c r="V27" s="34">
        <v>0</v>
      </c>
      <c r="W27" s="41">
        <f t="shared" ref="W27" si="28">X27+Y27+Z27+AA27</f>
        <v>0</v>
      </c>
      <c r="X27" s="34">
        <v>0</v>
      </c>
      <c r="Y27" s="34">
        <v>0</v>
      </c>
      <c r="Z27" s="34">
        <v>0</v>
      </c>
      <c r="AA27" s="34">
        <v>0</v>
      </c>
      <c r="AB27" s="34">
        <f t="shared" ref="AB27" si="29">AC27+AD27+AE27+AF27</f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f t="shared" ref="AG27" si="30">AH27+AI27</f>
        <v>0</v>
      </c>
      <c r="AH27" s="34">
        <v>0</v>
      </c>
      <c r="AI27" s="34">
        <v>0</v>
      </c>
      <c r="AJ27" s="34">
        <f t="shared" ref="AJ27" si="31">AK27+AL27+AM27+AN27</f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f t="shared" ref="AO27" si="32">AP27+AQ27+AR27+AS27</f>
        <v>0</v>
      </c>
      <c r="AP27" s="34">
        <v>0</v>
      </c>
      <c r="AQ27" s="34">
        <v>0</v>
      </c>
      <c r="AR27" s="34">
        <v>0</v>
      </c>
      <c r="AS27" s="34">
        <v>0</v>
      </c>
      <c r="AT27" s="41">
        <f t="shared" ref="AT27" si="33">AU27+AV27</f>
        <v>0</v>
      </c>
      <c r="AU27" s="34">
        <v>0</v>
      </c>
      <c r="AV27" s="34">
        <v>0</v>
      </c>
      <c r="AW27" s="34">
        <f t="shared" ref="AW27" si="34">AX27+AY27+AZ27+BA27</f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f t="shared" ref="BB27" si="35">BC27+BD27+BE27+BF27</f>
        <v>0</v>
      </c>
      <c r="BC27" s="34">
        <v>0</v>
      </c>
      <c r="BD27" s="34">
        <v>0</v>
      </c>
      <c r="BE27" s="34">
        <v>0</v>
      </c>
      <c r="BF27" s="34">
        <v>0</v>
      </c>
      <c r="BG27" s="1" t="s">
        <v>92</v>
      </c>
    </row>
    <row r="28" spans="1:59" s="31" customFormat="1" ht="72" x14ac:dyDescent="0.2">
      <c r="A28" s="49" t="s">
        <v>131</v>
      </c>
      <c r="B28" s="42" t="s">
        <v>132</v>
      </c>
      <c r="C28" s="42" t="s">
        <v>60</v>
      </c>
      <c r="D28" s="42" t="s">
        <v>133</v>
      </c>
      <c r="E28" s="42" t="s">
        <v>134</v>
      </c>
      <c r="F28" s="43" t="s">
        <v>130</v>
      </c>
      <c r="G28" s="41">
        <f t="shared" ref="G28" si="36">H28+I28</f>
        <v>0</v>
      </c>
      <c r="H28" s="34">
        <v>0</v>
      </c>
      <c r="I28" s="34">
        <v>0</v>
      </c>
      <c r="J28" s="41">
        <f t="shared" ref="J28" si="37">K28+L28+M28+N28</f>
        <v>29636.6</v>
      </c>
      <c r="K28" s="34">
        <v>0</v>
      </c>
      <c r="L28" s="34">
        <v>29636.6</v>
      </c>
      <c r="M28" s="34">
        <v>0</v>
      </c>
      <c r="N28" s="34">
        <v>0</v>
      </c>
      <c r="O28" s="34">
        <f t="shared" ref="O28" si="38">P28+Q28+R28+S28</f>
        <v>63000</v>
      </c>
      <c r="P28" s="34">
        <v>0</v>
      </c>
      <c r="Q28" s="34">
        <v>63000</v>
      </c>
      <c r="R28" s="34">
        <v>0</v>
      </c>
      <c r="S28" s="34">
        <v>0</v>
      </c>
      <c r="T28" s="41">
        <f t="shared" ref="T28" si="39">U28+V28</f>
        <v>0</v>
      </c>
      <c r="U28" s="34">
        <v>0</v>
      </c>
      <c r="V28" s="34">
        <v>0</v>
      </c>
      <c r="W28" s="41">
        <f t="shared" ref="W28" si="40">X28+Y28+Z28+AA28</f>
        <v>29634.7</v>
      </c>
      <c r="X28" s="34">
        <v>0</v>
      </c>
      <c r="Y28" s="34">
        <v>29634.7</v>
      </c>
      <c r="Z28" s="34">
        <v>0</v>
      </c>
      <c r="AA28" s="34">
        <v>0</v>
      </c>
      <c r="AB28" s="34">
        <f t="shared" ref="AB28" si="41">AC28+AD28+AE28+AF28</f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f t="shared" ref="AG28" si="42">AH28+AI28</f>
        <v>0</v>
      </c>
      <c r="AH28" s="34">
        <v>0</v>
      </c>
      <c r="AI28" s="34">
        <v>0</v>
      </c>
      <c r="AJ28" s="34">
        <f t="shared" ref="AJ28" si="43">AK28+AL28+AM28+AN28</f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f t="shared" ref="AO28" si="44">AP28+AQ28+AR28+AS28</f>
        <v>0</v>
      </c>
      <c r="AP28" s="34">
        <v>0</v>
      </c>
      <c r="AQ28" s="34">
        <v>0</v>
      </c>
      <c r="AR28" s="34">
        <v>0</v>
      </c>
      <c r="AS28" s="34">
        <v>0</v>
      </c>
      <c r="AT28" s="41">
        <f t="shared" ref="AT28" si="45">AU28+AV28</f>
        <v>0</v>
      </c>
      <c r="AU28" s="34">
        <v>0</v>
      </c>
      <c r="AV28" s="34">
        <v>0</v>
      </c>
      <c r="AW28" s="34">
        <f t="shared" ref="AW28" si="46">AX28+AY28+AZ28+BA28</f>
        <v>29634.7</v>
      </c>
      <c r="AX28" s="34">
        <v>0</v>
      </c>
      <c r="AY28" s="34">
        <v>29634.7</v>
      </c>
      <c r="AZ28" s="34">
        <v>0</v>
      </c>
      <c r="BA28" s="34">
        <v>0</v>
      </c>
      <c r="BB28" s="34">
        <f t="shared" ref="BB28" si="47">BC28+BD28+BE28+BF28</f>
        <v>0</v>
      </c>
      <c r="BC28" s="34">
        <v>0</v>
      </c>
      <c r="BD28" s="34">
        <v>0</v>
      </c>
      <c r="BE28" s="34">
        <v>0</v>
      </c>
      <c r="BF28" s="34">
        <v>0</v>
      </c>
      <c r="BG28" s="1" t="s">
        <v>92</v>
      </c>
    </row>
    <row r="29" spans="1:59" s="31" customFormat="1" ht="12.75" customHeight="1" x14ac:dyDescent="0.2">
      <c r="A29" s="8" t="s">
        <v>83</v>
      </c>
      <c r="B29" s="52" t="s">
        <v>55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</row>
    <row r="30" spans="1:59" s="31" customFormat="1" ht="71.25" customHeight="1" x14ac:dyDescent="0.2">
      <c r="A30" s="47" t="s">
        <v>84</v>
      </c>
      <c r="B30" s="32" t="s">
        <v>56</v>
      </c>
      <c r="C30" s="48" t="s">
        <v>61</v>
      </c>
      <c r="D30" s="49" t="s">
        <v>65</v>
      </c>
      <c r="E30" s="49" t="s">
        <v>106</v>
      </c>
      <c r="F30" s="49" t="s">
        <v>66</v>
      </c>
      <c r="G30" s="34">
        <f>H30+I30</f>
        <v>0</v>
      </c>
      <c r="H30" s="34">
        <v>0</v>
      </c>
      <c r="I30" s="34">
        <v>0</v>
      </c>
      <c r="J30" s="34">
        <f>K30+L30+M30+N30</f>
        <v>0</v>
      </c>
      <c r="K30" s="34">
        <v>0</v>
      </c>
      <c r="L30" s="34">
        <v>0</v>
      </c>
      <c r="M30" s="34">
        <v>0</v>
      </c>
      <c r="N30" s="34">
        <v>0</v>
      </c>
      <c r="O30" s="34">
        <f>P30+Q30+R30+S30</f>
        <v>0</v>
      </c>
      <c r="P30" s="34">
        <v>0</v>
      </c>
      <c r="Q30" s="34">
        <v>0</v>
      </c>
      <c r="R30" s="34">
        <v>0</v>
      </c>
      <c r="S30" s="34">
        <v>0</v>
      </c>
      <c r="T30" s="34">
        <f>U30+V30</f>
        <v>0</v>
      </c>
      <c r="U30" s="34">
        <v>0</v>
      </c>
      <c r="V30" s="34">
        <v>0</v>
      </c>
      <c r="W30" s="34">
        <f>X30+Y30+Z30+AA30</f>
        <v>0</v>
      </c>
      <c r="X30" s="34">
        <v>0</v>
      </c>
      <c r="Y30" s="34">
        <v>0</v>
      </c>
      <c r="Z30" s="34">
        <v>0</v>
      </c>
      <c r="AA30" s="34">
        <v>0</v>
      </c>
      <c r="AB30" s="34">
        <f>AC30+AD30+AE30+AF30</f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f>AH30+AI30</f>
        <v>0</v>
      </c>
      <c r="AH30" s="34">
        <v>0</v>
      </c>
      <c r="AI30" s="34">
        <v>0</v>
      </c>
      <c r="AJ30" s="34">
        <f>AK30+AL30+AM30+AN30</f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f>AP30+AQ30+AR30+AS30</f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f>AU30+AV30</f>
        <v>0</v>
      </c>
      <c r="AU30" s="34">
        <v>0</v>
      </c>
      <c r="AV30" s="34">
        <v>0</v>
      </c>
      <c r="AW30" s="34">
        <f>AX30+AY30+AZ30+BA30</f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f>BC30+BD30+BE30+BF30</f>
        <v>0</v>
      </c>
      <c r="BC30" s="34">
        <v>0</v>
      </c>
      <c r="BD30" s="34">
        <v>0</v>
      </c>
      <c r="BE30" s="34">
        <v>0</v>
      </c>
      <c r="BF30" s="34">
        <v>0</v>
      </c>
      <c r="BG30" s="1" t="s">
        <v>42</v>
      </c>
    </row>
    <row r="31" spans="1:59" s="31" customFormat="1" ht="71.25" customHeight="1" x14ac:dyDescent="0.2">
      <c r="A31" s="47" t="s">
        <v>126</v>
      </c>
      <c r="B31" s="32" t="s">
        <v>56</v>
      </c>
      <c r="C31" s="48" t="s">
        <v>127</v>
      </c>
      <c r="D31" s="49" t="s">
        <v>128</v>
      </c>
      <c r="E31" s="49" t="s">
        <v>129</v>
      </c>
      <c r="F31" s="49" t="s">
        <v>130</v>
      </c>
      <c r="G31" s="34">
        <f>H31+I31</f>
        <v>0</v>
      </c>
      <c r="H31" s="34">
        <v>0</v>
      </c>
      <c r="I31" s="34">
        <v>0</v>
      </c>
      <c r="J31" s="34">
        <f>K31+L31+M31+N31</f>
        <v>27612.2</v>
      </c>
      <c r="K31" s="34">
        <v>19000</v>
      </c>
      <c r="L31" s="34">
        <v>8612.2000000000007</v>
      </c>
      <c r="M31" s="34">
        <v>0</v>
      </c>
      <c r="N31" s="34">
        <v>0</v>
      </c>
      <c r="O31" s="34">
        <f>P31+Q31+R31+S31</f>
        <v>37693.1</v>
      </c>
      <c r="P31" s="34">
        <v>37693.1</v>
      </c>
      <c r="Q31" s="34">
        <v>0</v>
      </c>
      <c r="R31" s="34">
        <v>0</v>
      </c>
      <c r="S31" s="34">
        <v>0</v>
      </c>
      <c r="T31" s="34">
        <f>U31+V31</f>
        <v>0</v>
      </c>
      <c r="U31" s="34">
        <v>0</v>
      </c>
      <c r="V31" s="34">
        <v>0</v>
      </c>
      <c r="W31" s="34">
        <f>X31+Y31+Z31+AA31</f>
        <v>19996.399999999998</v>
      </c>
      <c r="X31" s="34">
        <v>18996.599999999999</v>
      </c>
      <c r="Y31" s="34">
        <v>999.8</v>
      </c>
      <c r="Z31" s="34">
        <v>0</v>
      </c>
      <c r="AA31" s="34">
        <v>0</v>
      </c>
      <c r="AB31" s="34">
        <f>AC31+AD31+AE31+AF31</f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f>AH31+AI31</f>
        <v>0</v>
      </c>
      <c r="AH31" s="34">
        <v>0</v>
      </c>
      <c r="AI31" s="34">
        <v>0</v>
      </c>
      <c r="AJ31" s="34">
        <f>AK31+AL31+AM31+AN31</f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f>AP31+AQ31+AR31+AS31</f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f>AU31+AV31</f>
        <v>0</v>
      </c>
      <c r="AU31" s="34">
        <v>0</v>
      </c>
      <c r="AV31" s="34">
        <v>0</v>
      </c>
      <c r="AW31" s="34">
        <f>AX31+AY31+AZ31+BA31</f>
        <v>19996.399999999998</v>
      </c>
      <c r="AX31" s="34">
        <v>18996.599999999999</v>
      </c>
      <c r="AY31" s="34">
        <v>999.8</v>
      </c>
      <c r="AZ31" s="34">
        <v>0</v>
      </c>
      <c r="BA31" s="34">
        <v>0</v>
      </c>
      <c r="BB31" s="34">
        <f>BC31+BD31+BE31+BF31</f>
        <v>0</v>
      </c>
      <c r="BC31" s="34">
        <v>0</v>
      </c>
      <c r="BD31" s="34">
        <v>0</v>
      </c>
      <c r="BE31" s="34">
        <v>0</v>
      </c>
      <c r="BF31" s="34">
        <v>0</v>
      </c>
      <c r="BG31" s="1" t="s">
        <v>42</v>
      </c>
    </row>
    <row r="32" spans="1:59" ht="16.5" customHeight="1" x14ac:dyDescent="0.2">
      <c r="A32" s="8" t="s">
        <v>83</v>
      </c>
      <c r="B32" s="52" t="s">
        <v>45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4"/>
    </row>
    <row r="33" spans="1:59" ht="55.5" customHeight="1" x14ac:dyDescent="0.2">
      <c r="A33" s="55" t="s">
        <v>105</v>
      </c>
      <c r="B33" s="57" t="s">
        <v>46</v>
      </c>
      <c r="C33" s="9" t="s">
        <v>57</v>
      </c>
      <c r="D33" s="10" t="s">
        <v>47</v>
      </c>
      <c r="E33" s="10" t="s">
        <v>123</v>
      </c>
      <c r="F33" s="10" t="s">
        <v>49</v>
      </c>
      <c r="G33" s="18">
        <f>H33+I33</f>
        <v>53140.9</v>
      </c>
      <c r="H33" s="18">
        <v>0</v>
      </c>
      <c r="I33" s="18">
        <v>53140.9</v>
      </c>
      <c r="J33" s="18">
        <f>K33+L33+M33+N33</f>
        <v>2050.1</v>
      </c>
      <c r="K33" s="18">
        <v>0</v>
      </c>
      <c r="L33" s="20">
        <v>2050.1</v>
      </c>
      <c r="M33" s="18">
        <v>0</v>
      </c>
      <c r="N33" s="18">
        <v>0</v>
      </c>
      <c r="O33" s="18">
        <f>P33+Q33+R33+S33</f>
        <v>0</v>
      </c>
      <c r="P33" s="11">
        <v>0</v>
      </c>
      <c r="Q33" s="11">
        <v>0</v>
      </c>
      <c r="R33" s="11">
        <v>0</v>
      </c>
      <c r="S33" s="11">
        <v>0</v>
      </c>
      <c r="T33" s="18">
        <f>U33+V33</f>
        <v>53140.9</v>
      </c>
      <c r="U33" s="11">
        <v>0</v>
      </c>
      <c r="V33" s="11">
        <v>53140.9</v>
      </c>
      <c r="W33" s="18">
        <f>X33+Y33+Z33+AA33</f>
        <v>2050.1</v>
      </c>
      <c r="X33" s="11">
        <v>0</v>
      </c>
      <c r="Y33" s="20">
        <v>2050.1</v>
      </c>
      <c r="Z33" s="11">
        <v>0</v>
      </c>
      <c r="AA33" s="11">
        <v>0</v>
      </c>
      <c r="AB33" s="18">
        <f>AC33+AD33+AE33+AF33</f>
        <v>0</v>
      </c>
      <c r="AC33" s="11">
        <v>0</v>
      </c>
      <c r="AD33" s="11">
        <v>0</v>
      </c>
      <c r="AE33" s="11">
        <v>0</v>
      </c>
      <c r="AF33" s="11">
        <v>0</v>
      </c>
      <c r="AG33" s="18">
        <f>AH33+AI33</f>
        <v>53140.9</v>
      </c>
      <c r="AH33" s="11">
        <v>0</v>
      </c>
      <c r="AI33" s="11">
        <v>53140.9</v>
      </c>
      <c r="AJ33" s="18">
        <f>AK33+AL33+AM33+AN33</f>
        <v>2050.1</v>
      </c>
      <c r="AK33" s="11">
        <v>0</v>
      </c>
      <c r="AL33" s="20">
        <v>2050.1</v>
      </c>
      <c r="AM33" s="11">
        <v>0</v>
      </c>
      <c r="AN33" s="11">
        <v>0</v>
      </c>
      <c r="AO33" s="18">
        <f>AP33+AQ33+AR33+AS33</f>
        <v>0</v>
      </c>
      <c r="AP33" s="11">
        <v>0</v>
      </c>
      <c r="AQ33" s="11">
        <v>0</v>
      </c>
      <c r="AR33" s="11">
        <v>0</v>
      </c>
      <c r="AS33" s="11">
        <v>0</v>
      </c>
      <c r="AT33" s="18">
        <f>AU33+AV33</f>
        <v>53140.9</v>
      </c>
      <c r="AU33" s="11">
        <v>0</v>
      </c>
      <c r="AV33" s="11">
        <v>53140.9</v>
      </c>
      <c r="AW33" s="18">
        <f>AX33+AY33+AZ33+BA33</f>
        <v>2050.1</v>
      </c>
      <c r="AX33" s="18">
        <v>0</v>
      </c>
      <c r="AY33" s="20">
        <v>2050.1</v>
      </c>
      <c r="AZ33" s="11">
        <v>0</v>
      </c>
      <c r="BA33" s="11">
        <v>0</v>
      </c>
      <c r="BB33" s="18">
        <f>BC33+BD33+BE33+BF33</f>
        <v>0</v>
      </c>
      <c r="BC33" s="11">
        <v>0</v>
      </c>
      <c r="BD33" s="11">
        <v>0</v>
      </c>
      <c r="BE33" s="11">
        <v>0</v>
      </c>
      <c r="BF33" s="11">
        <v>0</v>
      </c>
      <c r="BG33" s="2" t="s">
        <v>92</v>
      </c>
    </row>
    <row r="34" spans="1:59" ht="51.75" customHeight="1" x14ac:dyDescent="0.2">
      <c r="A34" s="56"/>
      <c r="B34" s="58"/>
      <c r="C34" s="17" t="s">
        <v>58</v>
      </c>
      <c r="D34" s="6" t="s">
        <v>48</v>
      </c>
      <c r="E34" s="6" t="s">
        <v>124</v>
      </c>
      <c r="F34" s="24" t="s">
        <v>50</v>
      </c>
      <c r="G34" s="20">
        <f>H34+I34</f>
        <v>453.3</v>
      </c>
      <c r="H34" s="20">
        <v>0</v>
      </c>
      <c r="I34" s="20">
        <v>453.3</v>
      </c>
      <c r="J34" s="20">
        <f>K34+L34+M34+N34</f>
        <v>16.899999999999999</v>
      </c>
      <c r="K34" s="20">
        <v>0</v>
      </c>
      <c r="L34" s="20">
        <v>16.899999999999999</v>
      </c>
      <c r="M34" s="20">
        <v>0</v>
      </c>
      <c r="N34" s="20">
        <v>0</v>
      </c>
      <c r="O34" s="20">
        <f>P34+Q34+R34+S34</f>
        <v>0</v>
      </c>
      <c r="P34" s="25">
        <v>0</v>
      </c>
      <c r="Q34" s="19">
        <v>0</v>
      </c>
      <c r="R34" s="19">
        <v>0</v>
      </c>
      <c r="S34" s="26">
        <v>0</v>
      </c>
      <c r="T34" s="20">
        <f>U34+V34</f>
        <v>436.4</v>
      </c>
      <c r="U34" s="25">
        <v>0</v>
      </c>
      <c r="V34" s="26">
        <v>436.4</v>
      </c>
      <c r="W34" s="20">
        <f>X34+Y34+Z34+AA34</f>
        <v>16.899999999999999</v>
      </c>
      <c r="X34" s="25">
        <v>0</v>
      </c>
      <c r="Y34" s="20">
        <v>16.899999999999999</v>
      </c>
      <c r="Z34" s="19">
        <v>0</v>
      </c>
      <c r="AA34" s="26">
        <v>0</v>
      </c>
      <c r="AB34" s="20">
        <f>AC34+AD34+AE34+AF34</f>
        <v>0</v>
      </c>
      <c r="AC34" s="25">
        <v>0</v>
      </c>
      <c r="AD34" s="19">
        <v>0</v>
      </c>
      <c r="AE34" s="19">
        <v>0</v>
      </c>
      <c r="AF34" s="26">
        <v>0</v>
      </c>
      <c r="AG34" s="20">
        <f>AH34+AI34</f>
        <v>436.4</v>
      </c>
      <c r="AH34" s="25">
        <v>0</v>
      </c>
      <c r="AI34" s="26">
        <v>436.4</v>
      </c>
      <c r="AJ34" s="20">
        <f>AK34+AL34+AM34+AN34</f>
        <v>16.899999999999999</v>
      </c>
      <c r="AK34" s="25">
        <v>0</v>
      </c>
      <c r="AL34" s="20">
        <v>16.899999999999999</v>
      </c>
      <c r="AM34" s="19">
        <v>0</v>
      </c>
      <c r="AN34" s="26">
        <v>0</v>
      </c>
      <c r="AO34" s="20">
        <f>AP34+AQ34+AR34+AS34</f>
        <v>0</v>
      </c>
      <c r="AP34" s="25">
        <v>0</v>
      </c>
      <c r="AQ34" s="19">
        <v>0</v>
      </c>
      <c r="AR34" s="19">
        <v>0</v>
      </c>
      <c r="AS34" s="26">
        <v>0</v>
      </c>
      <c r="AT34" s="20">
        <f>AU34+AV34</f>
        <v>436.4</v>
      </c>
      <c r="AU34" s="25">
        <v>0</v>
      </c>
      <c r="AV34" s="26">
        <v>436.4</v>
      </c>
      <c r="AW34" s="20">
        <f>AX34+AY34+AZ34+BA34</f>
        <v>16.899999999999999</v>
      </c>
      <c r="AX34" s="20">
        <v>0</v>
      </c>
      <c r="AY34" s="20">
        <v>16.899999999999999</v>
      </c>
      <c r="AZ34" s="19">
        <v>0</v>
      </c>
      <c r="BA34" s="26">
        <v>0</v>
      </c>
      <c r="BB34" s="20">
        <f>BC34+BD34+BE34+BF34</f>
        <v>0</v>
      </c>
      <c r="BC34" s="25">
        <v>0</v>
      </c>
      <c r="BD34" s="19">
        <v>0</v>
      </c>
      <c r="BE34" s="19">
        <v>0</v>
      </c>
      <c r="BF34" s="19">
        <v>0</v>
      </c>
      <c r="BG34" s="6" t="s">
        <v>92</v>
      </c>
    </row>
    <row r="35" spans="1:59" s="5" customFormat="1" x14ac:dyDescent="0.2">
      <c r="A35" s="21" t="s">
        <v>19</v>
      </c>
      <c r="B35" s="22"/>
      <c r="C35" s="22"/>
      <c r="D35" s="22"/>
      <c r="E35" s="22"/>
      <c r="F35" s="22"/>
      <c r="G35" s="23">
        <f>SUM(G13:G15)+G18+SUM(G21:G27)+G33+G34</f>
        <v>118637.40000000001</v>
      </c>
      <c r="H35" s="23">
        <f t="shared" ref="H35:BF35" si="48">SUM(H13:H15)+H18+SUM(H21:H27)+H33+H34</f>
        <v>0</v>
      </c>
      <c r="I35" s="23">
        <f t="shared" si="48"/>
        <v>118637.40000000001</v>
      </c>
      <c r="J35" s="23">
        <f t="shared" si="48"/>
        <v>225998.9</v>
      </c>
      <c r="K35" s="23">
        <f t="shared" si="48"/>
        <v>0</v>
      </c>
      <c r="L35" s="23">
        <f t="shared" si="48"/>
        <v>225998.9</v>
      </c>
      <c r="M35" s="23">
        <f t="shared" si="48"/>
        <v>0</v>
      </c>
      <c r="N35" s="23">
        <f t="shared" si="48"/>
        <v>0</v>
      </c>
      <c r="O35" s="23">
        <f t="shared" si="48"/>
        <v>0</v>
      </c>
      <c r="P35" s="23">
        <f t="shared" si="48"/>
        <v>0</v>
      </c>
      <c r="Q35" s="23">
        <f t="shared" si="48"/>
        <v>0</v>
      </c>
      <c r="R35" s="23">
        <f t="shared" si="48"/>
        <v>0</v>
      </c>
      <c r="S35" s="23">
        <f t="shared" si="48"/>
        <v>0</v>
      </c>
      <c r="T35" s="23">
        <f t="shared" si="48"/>
        <v>130060</v>
      </c>
      <c r="U35" s="23">
        <f t="shared" si="48"/>
        <v>0</v>
      </c>
      <c r="V35" s="23">
        <f t="shared" si="48"/>
        <v>130060</v>
      </c>
      <c r="W35" s="23">
        <f t="shared" si="48"/>
        <v>98516.800000000003</v>
      </c>
      <c r="X35" s="23">
        <f t="shared" si="48"/>
        <v>0</v>
      </c>
      <c r="Y35" s="23">
        <f t="shared" si="48"/>
        <v>98516.800000000003</v>
      </c>
      <c r="Z35" s="23">
        <f t="shared" si="48"/>
        <v>0</v>
      </c>
      <c r="AA35" s="23">
        <f t="shared" si="48"/>
        <v>0</v>
      </c>
      <c r="AB35" s="23">
        <f t="shared" si="48"/>
        <v>0</v>
      </c>
      <c r="AC35" s="23">
        <f t="shared" si="48"/>
        <v>0</v>
      </c>
      <c r="AD35" s="23">
        <f t="shared" si="48"/>
        <v>0</v>
      </c>
      <c r="AE35" s="23">
        <f t="shared" si="48"/>
        <v>0</v>
      </c>
      <c r="AF35" s="23">
        <f t="shared" si="48"/>
        <v>0</v>
      </c>
      <c r="AG35" s="23">
        <f t="shared" si="48"/>
        <v>57363.600000000006</v>
      </c>
      <c r="AH35" s="23">
        <f t="shared" si="48"/>
        <v>0</v>
      </c>
      <c r="AI35" s="23">
        <f t="shared" si="48"/>
        <v>57363.600000000006</v>
      </c>
      <c r="AJ35" s="23">
        <f t="shared" si="48"/>
        <v>90665.7</v>
      </c>
      <c r="AK35" s="23">
        <f t="shared" si="48"/>
        <v>0</v>
      </c>
      <c r="AL35" s="23">
        <f t="shared" si="48"/>
        <v>90665.7</v>
      </c>
      <c r="AM35" s="23">
        <f t="shared" si="48"/>
        <v>0</v>
      </c>
      <c r="AN35" s="23">
        <f t="shared" si="48"/>
        <v>0</v>
      </c>
      <c r="AO35" s="23">
        <f t="shared" si="48"/>
        <v>0</v>
      </c>
      <c r="AP35" s="23">
        <f t="shared" si="48"/>
        <v>0</v>
      </c>
      <c r="AQ35" s="23">
        <f t="shared" si="48"/>
        <v>0</v>
      </c>
      <c r="AR35" s="23">
        <f t="shared" si="48"/>
        <v>0</v>
      </c>
      <c r="AS35" s="23">
        <f t="shared" si="48"/>
        <v>0</v>
      </c>
      <c r="AT35" s="23">
        <f t="shared" si="48"/>
        <v>130060</v>
      </c>
      <c r="AU35" s="23">
        <f t="shared" si="48"/>
        <v>0</v>
      </c>
      <c r="AV35" s="23">
        <f t="shared" si="48"/>
        <v>130060</v>
      </c>
      <c r="AW35" s="23">
        <f t="shared" si="48"/>
        <v>98516.800000000003</v>
      </c>
      <c r="AX35" s="23">
        <f t="shared" si="48"/>
        <v>0</v>
      </c>
      <c r="AY35" s="23">
        <f t="shared" si="48"/>
        <v>98516.800000000003</v>
      </c>
      <c r="AZ35" s="23">
        <f t="shared" si="48"/>
        <v>0</v>
      </c>
      <c r="BA35" s="23">
        <f t="shared" si="48"/>
        <v>0</v>
      </c>
      <c r="BB35" s="23">
        <f t="shared" si="48"/>
        <v>0</v>
      </c>
      <c r="BC35" s="23">
        <f t="shared" si="48"/>
        <v>0</v>
      </c>
      <c r="BD35" s="23">
        <f t="shared" si="48"/>
        <v>0</v>
      </c>
      <c r="BE35" s="23">
        <f t="shared" si="48"/>
        <v>0</v>
      </c>
      <c r="BF35" s="23">
        <f t="shared" si="48"/>
        <v>0</v>
      </c>
      <c r="BG35" s="22"/>
    </row>
    <row r="36" spans="1:59" x14ac:dyDescent="0.2">
      <c r="A36" s="14"/>
      <c r="B36" s="15"/>
      <c r="C36" s="15"/>
      <c r="D36" s="1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5"/>
    </row>
    <row r="37" spans="1:59" x14ac:dyDescent="0.2">
      <c r="A37" s="14"/>
      <c r="B37" s="15"/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5"/>
    </row>
    <row r="38" spans="1:59" ht="37.5" customHeight="1" x14ac:dyDescent="0.2">
      <c r="A38" s="14"/>
      <c r="B38" s="15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5"/>
    </row>
    <row r="39" spans="1:59" x14ac:dyDescent="0.2">
      <c r="A39" s="14"/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5"/>
    </row>
    <row r="40" spans="1:59" ht="103.5" customHeight="1" x14ac:dyDescent="0.2"/>
    <row r="41" spans="1:59" hidden="1" x14ac:dyDescent="0.2">
      <c r="A41" s="44" t="s">
        <v>122</v>
      </c>
    </row>
    <row r="42" spans="1:59" ht="15.75" hidden="1" x14ac:dyDescent="0.2">
      <c r="A42" s="45" t="s">
        <v>107</v>
      </c>
      <c r="B42" s="87" t="s">
        <v>45</v>
      </c>
      <c r="C42" s="88"/>
      <c r="D42" s="88"/>
      <c r="E42" s="88"/>
      <c r="F42" s="89"/>
    </row>
    <row r="43" spans="1:59" ht="31.5" hidden="1" x14ac:dyDescent="0.2">
      <c r="A43" s="81" t="s">
        <v>108</v>
      </c>
      <c r="B43" s="83" t="s">
        <v>109</v>
      </c>
      <c r="C43" s="12" t="s">
        <v>110</v>
      </c>
      <c r="D43" s="12" t="s">
        <v>111</v>
      </c>
      <c r="E43" s="85" t="s">
        <v>112</v>
      </c>
      <c r="F43" s="12" t="s">
        <v>49</v>
      </c>
    </row>
    <row r="44" spans="1:59" ht="47.25" hidden="1" x14ac:dyDescent="0.2">
      <c r="A44" s="82"/>
      <c r="B44" s="84"/>
      <c r="C44" s="12" t="s">
        <v>113</v>
      </c>
      <c r="D44" s="12" t="s">
        <v>114</v>
      </c>
      <c r="E44" s="86"/>
      <c r="F44" s="12" t="s">
        <v>115</v>
      </c>
    </row>
    <row r="45" spans="1:59" ht="78.75" hidden="1" x14ac:dyDescent="0.2">
      <c r="A45" s="45" t="s">
        <v>116</v>
      </c>
      <c r="B45" s="46" t="s">
        <v>117</v>
      </c>
      <c r="C45" s="12" t="s">
        <v>118</v>
      </c>
      <c r="D45" s="12" t="s">
        <v>119</v>
      </c>
      <c r="E45" s="13" t="s">
        <v>120</v>
      </c>
      <c r="F45" s="12" t="s">
        <v>121</v>
      </c>
    </row>
    <row r="46" spans="1:59" hidden="1" x14ac:dyDescent="0.2"/>
    <row r="47" spans="1:59" hidden="1" x14ac:dyDescent="0.2"/>
  </sheetData>
  <mergeCells count="57">
    <mergeCell ref="AT5:BF5"/>
    <mergeCell ref="BG5:BG8"/>
    <mergeCell ref="G6:S6"/>
    <mergeCell ref="T6:AF6"/>
    <mergeCell ref="T5:AF5"/>
    <mergeCell ref="AG5:AS5"/>
    <mergeCell ref="AB7:AB8"/>
    <mergeCell ref="G5:S5"/>
    <mergeCell ref="AG6:AS6"/>
    <mergeCell ref="A43:A44"/>
    <mergeCell ref="B43:B44"/>
    <mergeCell ref="E43:E44"/>
    <mergeCell ref="B42:F42"/>
    <mergeCell ref="A5:A8"/>
    <mergeCell ref="B5:B8"/>
    <mergeCell ref="C5:C8"/>
    <mergeCell ref="D5:D8"/>
    <mergeCell ref="E5:E8"/>
    <mergeCell ref="B10:BF10"/>
    <mergeCell ref="B19:BG19"/>
    <mergeCell ref="F5:F8"/>
    <mergeCell ref="J7:J8"/>
    <mergeCell ref="H7:I7"/>
    <mergeCell ref="W7:W8"/>
    <mergeCell ref="AT6:BF6"/>
    <mergeCell ref="A1:BG1"/>
    <mergeCell ref="A2:BG2"/>
    <mergeCell ref="A4:BG4"/>
    <mergeCell ref="AC7:AF7"/>
    <mergeCell ref="AG7:AG8"/>
    <mergeCell ref="AK7:AN7"/>
    <mergeCell ref="AO7:AO8"/>
    <mergeCell ref="AP7:AS7"/>
    <mergeCell ref="AT7:AT8"/>
    <mergeCell ref="K7:N7"/>
    <mergeCell ref="O7:O8"/>
    <mergeCell ref="P7:S7"/>
    <mergeCell ref="BC7:BF7"/>
    <mergeCell ref="AJ7:AJ8"/>
    <mergeCell ref="U7:V7"/>
    <mergeCell ref="AH7:AI7"/>
    <mergeCell ref="B32:BG32"/>
    <mergeCell ref="A33:A34"/>
    <mergeCell ref="B33:B34"/>
    <mergeCell ref="B20:BG20"/>
    <mergeCell ref="AU7:AV7"/>
    <mergeCell ref="AW7:AW8"/>
    <mergeCell ref="B17:BG17"/>
    <mergeCell ref="B16:BG16"/>
    <mergeCell ref="B29:BG29"/>
    <mergeCell ref="T7:T8"/>
    <mergeCell ref="X7:AA7"/>
    <mergeCell ref="B12:BG12"/>
    <mergeCell ref="B11:BG11"/>
    <mergeCell ref="G7:G8"/>
    <mergeCell ref="AX7:BA7"/>
    <mergeCell ref="BB7:BB8"/>
  </mergeCells>
  <phoneticPr fontId="7" type="noConversion"/>
  <pageMargins left="0.7" right="0.7" top="0.75" bottom="0.75" header="0.3" footer="0.3"/>
  <pageSetup paperSize="9" scale="37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2021-10-13T06:11:45Z</cp:lastPrinted>
  <dcterms:created xsi:type="dcterms:W3CDTF">2021-02-25T03:06:15Z</dcterms:created>
  <dcterms:modified xsi:type="dcterms:W3CDTF">2022-10-14T00:45:53Z</dcterms:modified>
</cp:coreProperties>
</file>