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65" yWindow="510" windowWidth="14520" windowHeight="1161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B27" i="1" l="1"/>
  <c r="AW27" i="1"/>
  <c r="AT27" i="1"/>
  <c r="AO27" i="1"/>
  <c r="AJ27" i="1"/>
  <c r="AG27" i="1"/>
  <c r="AB27" i="1"/>
  <c r="W27" i="1"/>
  <c r="O27" i="1"/>
  <c r="J27" i="1"/>
  <c r="G27" i="1"/>
  <c r="BB26" i="1"/>
  <c r="AW26" i="1"/>
  <c r="AT26" i="1"/>
  <c r="AO26" i="1"/>
  <c r="AJ26" i="1"/>
  <c r="AG26" i="1"/>
  <c r="AB26" i="1"/>
  <c r="W26" i="1"/>
  <c r="O26" i="1"/>
  <c r="J26" i="1"/>
  <c r="G26" i="1"/>
  <c r="BB25" i="1"/>
  <c r="AW25" i="1"/>
  <c r="AT25" i="1"/>
  <c r="AO25" i="1"/>
  <c r="AJ25" i="1"/>
  <c r="AG25" i="1"/>
  <c r="AB25" i="1"/>
  <c r="W25" i="1"/>
  <c r="O25" i="1"/>
  <c r="J25" i="1"/>
  <c r="G25" i="1"/>
  <c r="BB24" i="1"/>
  <c r="AW24" i="1"/>
  <c r="AT24" i="1"/>
  <c r="AO24" i="1"/>
  <c r="AJ24" i="1"/>
  <c r="AG24" i="1"/>
  <c r="AB24" i="1"/>
  <c r="W24" i="1"/>
  <c r="O24" i="1"/>
  <c r="J24" i="1"/>
  <c r="G24" i="1"/>
  <c r="BB23" i="1"/>
  <c r="AW23" i="1"/>
  <c r="AT23" i="1"/>
  <c r="AO23" i="1"/>
  <c r="AJ23" i="1"/>
  <c r="AG23" i="1"/>
  <c r="AB23" i="1"/>
  <c r="W23" i="1"/>
  <c r="O23" i="1"/>
  <c r="J23" i="1"/>
  <c r="G23" i="1"/>
  <c r="AW15" i="1" l="1"/>
  <c r="AW16" i="1"/>
  <c r="AT15" i="1"/>
  <c r="AT16" i="1"/>
  <c r="AJ16" i="1"/>
  <c r="AJ15" i="1"/>
  <c r="W15" i="1"/>
  <c r="W16" i="1"/>
  <c r="T15" i="1"/>
  <c r="T16" i="1"/>
  <c r="J15" i="1"/>
  <c r="J16" i="1"/>
  <c r="H44" i="1" l="1"/>
  <c r="I44" i="1"/>
  <c r="K44" i="1"/>
  <c r="L44" i="1"/>
  <c r="M44" i="1"/>
  <c r="N44" i="1"/>
  <c r="P44" i="1"/>
  <c r="Q44" i="1"/>
  <c r="R44" i="1"/>
  <c r="S44" i="1"/>
  <c r="U44" i="1"/>
  <c r="V44" i="1"/>
  <c r="X44" i="1"/>
  <c r="Y44" i="1"/>
  <c r="Z44" i="1"/>
  <c r="AA44" i="1"/>
  <c r="AC44" i="1"/>
  <c r="AD44" i="1"/>
  <c r="AE44" i="1"/>
  <c r="AF44" i="1"/>
  <c r="AH44" i="1"/>
  <c r="AI44" i="1"/>
  <c r="AK44" i="1"/>
  <c r="AL44" i="1"/>
  <c r="AM44" i="1"/>
  <c r="AN44" i="1"/>
  <c r="AP44" i="1"/>
  <c r="AQ44" i="1"/>
  <c r="AR44" i="1"/>
  <c r="AS44" i="1"/>
  <c r="AU44" i="1"/>
  <c r="AV44" i="1"/>
  <c r="AX44" i="1"/>
  <c r="AY44" i="1"/>
  <c r="AZ44" i="1"/>
  <c r="BA44" i="1"/>
  <c r="BC44" i="1"/>
  <c r="BD44" i="1"/>
  <c r="BE44" i="1"/>
  <c r="BF44" i="1"/>
  <c r="BB37" i="1"/>
  <c r="AW37" i="1"/>
  <c r="AT37" i="1"/>
  <c r="AO37" i="1"/>
  <c r="AJ37" i="1"/>
  <c r="AG37" i="1"/>
  <c r="AB37" i="1"/>
  <c r="W37" i="1"/>
  <c r="T37" i="1"/>
  <c r="O37" i="1"/>
  <c r="J37" i="1"/>
  <c r="G37" i="1"/>
  <c r="BB40" i="1" l="1"/>
  <c r="AW40" i="1"/>
  <c r="AT40" i="1"/>
  <c r="AO40" i="1"/>
  <c r="AJ40" i="1"/>
  <c r="AG40" i="1"/>
  <c r="AB40" i="1"/>
  <c r="W40" i="1"/>
  <c r="T40" i="1"/>
  <c r="O40" i="1"/>
  <c r="J40" i="1"/>
  <c r="G40" i="1"/>
  <c r="G17" i="1" l="1"/>
  <c r="J17" i="1"/>
  <c r="O17" i="1"/>
  <c r="T17" i="1"/>
  <c r="W17" i="1"/>
  <c r="AB17" i="1"/>
  <c r="AG17" i="1"/>
  <c r="AJ17" i="1"/>
  <c r="AO17" i="1"/>
  <c r="AT17" i="1"/>
  <c r="AW17" i="1"/>
  <c r="BB17" i="1"/>
  <c r="G20" i="1"/>
  <c r="J20" i="1"/>
  <c r="O20" i="1"/>
  <c r="T20" i="1"/>
  <c r="W20" i="1"/>
  <c r="AB20" i="1"/>
  <c r="AG20" i="1"/>
  <c r="AJ20" i="1"/>
  <c r="AO20" i="1"/>
  <c r="AT20" i="1"/>
  <c r="AW20" i="1"/>
  <c r="BB20" i="1"/>
  <c r="G30" i="1"/>
  <c r="J30" i="1"/>
  <c r="O30" i="1"/>
  <c r="T30" i="1"/>
  <c r="W30" i="1"/>
  <c r="AB30" i="1"/>
  <c r="AG30" i="1"/>
  <c r="AJ30" i="1"/>
  <c r="AO30" i="1"/>
  <c r="AT30" i="1"/>
  <c r="AW30" i="1"/>
  <c r="BB30" i="1"/>
  <c r="G31" i="1"/>
  <c r="J31" i="1"/>
  <c r="O31" i="1"/>
  <c r="T31" i="1"/>
  <c r="W31" i="1"/>
  <c r="AB31" i="1"/>
  <c r="AG31" i="1"/>
  <c r="AJ31" i="1"/>
  <c r="AO31" i="1"/>
  <c r="AT31" i="1"/>
  <c r="AW31" i="1"/>
  <c r="BB31" i="1"/>
  <c r="G32" i="1"/>
  <c r="J32" i="1"/>
  <c r="O32" i="1"/>
  <c r="T32" i="1"/>
  <c r="W32" i="1"/>
  <c r="AB32" i="1"/>
  <c r="AG32" i="1"/>
  <c r="AJ32" i="1"/>
  <c r="AO32" i="1"/>
  <c r="AT32" i="1"/>
  <c r="AW32" i="1"/>
  <c r="BB32" i="1"/>
  <c r="G35" i="1"/>
  <c r="J35" i="1"/>
  <c r="O35" i="1"/>
  <c r="T35" i="1"/>
  <c r="W35" i="1"/>
  <c r="AB35" i="1"/>
  <c r="AG35" i="1"/>
  <c r="AJ35" i="1"/>
  <c r="AO35" i="1"/>
  <c r="AT35" i="1"/>
  <c r="AW35" i="1"/>
  <c r="BB35" i="1"/>
  <c r="G36" i="1"/>
  <c r="J36" i="1"/>
  <c r="O36" i="1"/>
  <c r="T36" i="1"/>
  <c r="W36" i="1"/>
  <c r="AB36" i="1"/>
  <c r="AG36" i="1"/>
  <c r="AJ36" i="1"/>
  <c r="AO36" i="1"/>
  <c r="AT36" i="1"/>
  <c r="AW36" i="1"/>
  <c r="BB36" i="1"/>
  <c r="G39" i="1"/>
  <c r="J39" i="1"/>
  <c r="O39" i="1"/>
  <c r="T39" i="1"/>
  <c r="W39" i="1"/>
  <c r="AB39" i="1"/>
  <c r="AG39" i="1"/>
  <c r="AJ39" i="1"/>
  <c r="AO39" i="1"/>
  <c r="AT39" i="1"/>
  <c r="AW39" i="1"/>
  <c r="BB39" i="1"/>
  <c r="BB43" i="1" l="1"/>
  <c r="BB42" i="1"/>
  <c r="AW43" i="1"/>
  <c r="AW42" i="1"/>
  <c r="AT43" i="1"/>
  <c r="AT42" i="1"/>
  <c r="AO43" i="1"/>
  <c r="AO42" i="1"/>
  <c r="AJ43" i="1"/>
  <c r="AJ42" i="1"/>
  <c r="AG43" i="1"/>
  <c r="AG42" i="1"/>
  <c r="AB43" i="1"/>
  <c r="AB42" i="1"/>
  <c r="W43" i="1"/>
  <c r="W42" i="1"/>
  <c r="T43" i="1"/>
  <c r="T42" i="1"/>
  <c r="O43" i="1"/>
  <c r="O42" i="1"/>
  <c r="J43" i="1"/>
  <c r="J42" i="1"/>
  <c r="G43" i="1"/>
  <c r="G42" i="1"/>
  <c r="BB33" i="1"/>
  <c r="BB34" i="1"/>
  <c r="AW33" i="1"/>
  <c r="AW34" i="1"/>
  <c r="AT33" i="1"/>
  <c r="AT34" i="1"/>
  <c r="AO33" i="1"/>
  <c r="AO34" i="1"/>
  <c r="AJ33" i="1"/>
  <c r="AJ34" i="1"/>
  <c r="AG33" i="1"/>
  <c r="AG34" i="1"/>
  <c r="AB33" i="1"/>
  <c r="AB34" i="1"/>
  <c r="W33" i="1"/>
  <c r="W34" i="1"/>
  <c r="T33" i="1"/>
  <c r="T34" i="1"/>
  <c r="O33" i="1"/>
  <c r="O34" i="1"/>
  <c r="J33" i="1"/>
  <c r="J34" i="1"/>
  <c r="G33" i="1"/>
  <c r="G34" i="1"/>
  <c r="BB14" i="1"/>
  <c r="BB13" i="1"/>
  <c r="AW14" i="1"/>
  <c r="AW13" i="1"/>
  <c r="AT14" i="1"/>
  <c r="AT13" i="1"/>
  <c r="AO14" i="1"/>
  <c r="AO13" i="1"/>
  <c r="AJ14" i="1"/>
  <c r="AJ13" i="1"/>
  <c r="AG14" i="1"/>
  <c r="AG13" i="1"/>
  <c r="AB14" i="1"/>
  <c r="AB44" i="1" s="1"/>
  <c r="AB13" i="1"/>
  <c r="W14" i="1"/>
  <c r="W13" i="1"/>
  <c r="T14" i="1"/>
  <c r="T13" i="1"/>
  <c r="O14" i="1"/>
  <c r="O13" i="1"/>
  <c r="J14" i="1"/>
  <c r="J13" i="1"/>
  <c r="G14" i="1"/>
  <c r="G13" i="1"/>
  <c r="G44" i="1" l="1"/>
  <c r="AO44" i="1"/>
  <c r="O44" i="1"/>
  <c r="T44" i="1"/>
  <c r="AT44" i="1"/>
  <c r="AG44" i="1"/>
  <c r="BB44" i="1"/>
  <c r="J44" i="1"/>
  <c r="AW44" i="1"/>
  <c r="W44" i="1"/>
  <c r="AJ44" i="1"/>
</calcChain>
</file>

<file path=xl/comments1.xml><?xml version="1.0" encoding="utf-8"?>
<comments xmlns="http://schemas.openxmlformats.org/spreadsheetml/2006/main">
  <authors>
    <author>Белова Ирина Юрьевна</author>
  </authors>
  <commentList>
    <comment ref="B54" authorId="0">
      <text>
        <r>
          <rPr>
            <b/>
            <sz val="12"/>
            <color indexed="81"/>
            <rFont val="Tahoma"/>
            <family val="2"/>
            <charset val="204"/>
          </rPr>
          <t>Белова Ирина Юрьевна:</t>
        </r>
        <r>
          <rPr>
            <sz val="12"/>
            <color indexed="81"/>
            <rFont val="Tahoma"/>
            <family val="2"/>
            <charset val="204"/>
          </rPr>
          <t xml:space="preserve">
из формы 3 исключить и включить в форму 4
</t>
        </r>
      </text>
    </comment>
  </commentList>
</comments>
</file>

<file path=xl/sharedStrings.xml><?xml version="1.0" encoding="utf-8"?>
<sst xmlns="http://schemas.openxmlformats.org/spreadsheetml/2006/main" count="270" uniqueCount="175">
  <si>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</si>
  <si>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</si>
  <si>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</si>
  <si>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</si>
  <si>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</si>
  <si>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</si>
  <si>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</si>
  <si>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</si>
  <si>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</si>
  <si>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</si>
  <si>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</si>
  <si>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</si>
  <si>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</si>
  <si>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</si>
  <si>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</si>
  <si>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</si>
  <si>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</si>
  <si>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</si>
  <si>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</si>
  <si>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</si>
  <si>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</si>
  <si>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</si>
  <si>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</si>
  <si>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</si>
  <si>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</si>
  <si>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</si>
  <si>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</si>
  <si>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</si>
  <si>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</si>
  <si>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</si>
  <si>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</si>
  <si>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</si>
  <si>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</si>
  <si>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</si>
  <si>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</si>
  <si>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</si>
  <si>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ООО"Департамент Констракшн"</t>
  </si>
  <si>
    <t>приобретение и поставка товара</t>
  </si>
  <si>
    <t>Проектно-изыскательские, ремонтные работы, строительство и реконструкция объектов культуры, спорта и образования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</si>
  <si>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</si>
  <si>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</si>
  <si>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</si>
  <si>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ГКУ "УКС ЧАО"</t>
  </si>
  <si>
    <t>Договор                      № б/н от 01.06.2021</t>
  </si>
  <si>
    <t>Государственный контракт                № 11/ЦКД-21 от 15.06.2021г.</t>
  </si>
  <si>
    <t>Региональный проект "Спорт - норма жизни" федерального проекта "Спорт - норма жизни"</t>
  </si>
  <si>
    <t>Строительство объекта "Многофункциональная спортивная площадка с искусственным покрытием в г. Билибино"</t>
  </si>
  <si>
    <t>Государственный контракт                № 9/СМР-20 от 03.08.2020г.</t>
  </si>
  <si>
    <t>Государственный контракт                № 10/СК-20 от 02.09.2020г.</t>
  </si>
  <si>
    <t>АО "ЧТК"</t>
  </si>
  <si>
    <t>И.П. Фатеев Ю.М.</t>
  </si>
  <si>
    <t>Контракт № РСМ-10/21 от 25.10.2021</t>
  </si>
  <si>
    <t>25.10.2021-31.12.2022</t>
  </si>
  <si>
    <t>15.06.2021- 31.12.2022</t>
  </si>
  <si>
    <t>Приобретение и установка модульного здания "Центр культуры и досуга в с. Нутэпэльмен"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</si>
  <si>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</si>
  <si>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</si>
  <si>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Строительство</t>
  </si>
  <si>
    <t>Строительный контроль</t>
  </si>
  <si>
    <t>Приобретение</t>
  </si>
  <si>
    <t xml:space="preserve">Приобретение </t>
  </si>
  <si>
    <t>Проектно-изыскательские работы</t>
  </si>
  <si>
    <t>Государственный контракт                № 12/ЦКД-21 от 15.06.2021г.</t>
  </si>
  <si>
    <t>30.07.2021- 31.12.2022</t>
  </si>
  <si>
    <t>Государственный контракт                № 20/ПИР-21 от 20.09.2021г.</t>
  </si>
  <si>
    <t>ООО "Проектное бюро № 7"</t>
  </si>
  <si>
    <t xml:space="preserve">оказание услуг по проведению общестроительных работ на территории заказчика </t>
  </si>
  <si>
    <t>Приобретение материальных ресурсов, обеспечивающих развитие инфраструктуры культуры, спорта, туризма и кинематографии</t>
  </si>
  <si>
    <t>12.07.2021 - 01.02.2022</t>
  </si>
  <si>
    <t>ООО "Автогород"</t>
  </si>
  <si>
    <t>Договор № 0888500000221000290 от 12.07.2021</t>
  </si>
  <si>
    <t>Укрепление единого культурного пространства и развитие межнациональных отношений</t>
  </si>
  <si>
    <t>Сохранение и развитие традиционной народной культуры, нематериального культурного наследия народов Чукотского автономного округа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</si>
  <si>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</si>
  <si>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Договор № 01/2021 от 24.11.2021</t>
  </si>
  <si>
    <t>24.11.2021 - 30.03.2022</t>
  </si>
  <si>
    <t>Индивидуальный предприниматель Жданов Павел Юрьевич</t>
  </si>
  <si>
    <t>1.3.</t>
  </si>
  <si>
    <t>1.3.1.</t>
  </si>
  <si>
    <t>1.3.1.1.</t>
  </si>
  <si>
    <t>1.3.1.2.</t>
  </si>
  <si>
    <t>1.3.1.3.</t>
  </si>
  <si>
    <t>1.3.1.4.</t>
  </si>
  <si>
    <t>1.3.1.5.</t>
  </si>
  <si>
    <t>Субсидия на выполнение ремонтных работ в муниципальных учреждениях культура и спорта</t>
  </si>
  <si>
    <t>ремонт фасада здания СКП и ДД с. Ванкарем</t>
  </si>
  <si>
    <t>Договор                      № 01-09/21 от 15.09.2022</t>
  </si>
  <si>
    <t>15.09.2021-30.09.2022</t>
  </si>
  <si>
    <t>ИП Нетисов Антон Федорович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</si>
  <si>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</si>
  <si>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</si>
  <si>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</si>
  <si>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нежилого здания (эвакуационная лестница со 2-го этажа) Музея Берингийского наследия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</si>
  <si>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</si>
  <si>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0188300002121000031-01 28.06.2021</t>
  </si>
  <si>
    <t>Муниципальный контракт № 0188300002121000032-01 28.06.2021</t>
  </si>
  <si>
    <t>Приобретение и установка модульного здания "Центр культуры и досуга в с. Тавайваам"</t>
  </si>
  <si>
    <t>29.11.2021-30.11.2022</t>
  </si>
  <si>
    <t xml:space="preserve"> ООО "Родер" </t>
  </si>
  <si>
    <t xml:space="preserve">Государственный контракт                 № 27/ЦКД-21 от 29.11.2021 </t>
  </si>
  <si>
    <t>20.09.2021- 16.08.2022 (контракт расторгнут 28.03.2022)</t>
  </si>
  <si>
    <t>4.2.2.</t>
  </si>
  <si>
    <t>4.2.2.1.</t>
  </si>
  <si>
    <t>Строительство объекта "Многофункциональная спортивная площадка с искусственным покрытием в г. Билибино"</t>
  </si>
  <si>
    <t>Строительно-монтажные работы</t>
  </si>
  <si>
    <t>№ 9/СМР-20
от 03.08.2020</t>
  </si>
  <si>
    <t>2020-2021</t>
  </si>
  <si>
    <t xml:space="preserve">Осуществление строительного контроля </t>
  </si>
  <si>
    <t>№ 10/СК-20
от 02.09.2020</t>
  </si>
  <si>
    <t>ИП Фатеев Ю.М.</t>
  </si>
  <si>
    <t>4.2.2.2.</t>
  </si>
  <si>
    <t>Строительство объекта "Спортивный зал в с. Лаврентия"</t>
  </si>
  <si>
    <t>строительство</t>
  </si>
  <si>
    <t>22/ПИР/СМР-21 12.10.2021</t>
  </si>
  <si>
    <t>2022-2023</t>
  </si>
  <si>
    <t>НАО  «Чукотская торговая компания»</t>
  </si>
  <si>
    <t>добавить мероприятия</t>
  </si>
  <si>
    <t>03.08.2020- 31.12.2022</t>
  </si>
  <si>
    <t>02.09.2020- 31.12.2022</t>
  </si>
  <si>
    <t>Проектно-изыскательские работы, строительно-монтажные работы</t>
  </si>
  <si>
    <t>Государственный контракт                № 9/ПИР/СМР-22 от 05.07.2022г.</t>
  </si>
  <si>
    <t xml:space="preserve">05.07.2022- 31.12.2023 </t>
  </si>
  <si>
    <t>ООО "ТехноСтройДВ"</t>
  </si>
  <si>
    <t>Приобретение и установка модульных центров культуры и досуга в с. Нунлигран, с. Энмелен, с. Сиреники</t>
  </si>
  <si>
    <t>18.07.2022-31.12.2023</t>
  </si>
  <si>
    <t>1.1.1.4.</t>
  </si>
  <si>
    <t>1.1.1.5.</t>
  </si>
  <si>
    <t>оказание услуг по прокладке кабеля</t>
  </si>
  <si>
    <t>Контракт  № 1/ДР/ГМ  от 19.12.2022</t>
  </si>
  <si>
    <t>19.12.2022-25.03.2023</t>
  </si>
  <si>
    <t>ИП Ивасенко А.А.</t>
  </si>
  <si>
    <t>оказание услуг по установке наружнего освещения</t>
  </si>
  <si>
    <t>Контракт № 3/ДР/ГМ  от 19.12.2022</t>
  </si>
  <si>
    <t>Государственный контракт                № 18/ЦКД-21 от 30.07.2021г. Расторгнут 12.12.2022</t>
  </si>
  <si>
    <t>Государственный контракт                 № 11/ЦКД-22 от 18.07.2022 Расторгнут 23.11.2022</t>
  </si>
  <si>
    <t>Поддержка туризма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</si>
  <si>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</si>
  <si>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Создание и развитие туристической инфраструктуры</t>
  </si>
  <si>
    <t>Развитие социальной инфраструктуры</t>
  </si>
  <si>
    <t>1.4.</t>
  </si>
  <si>
    <t>1.4.1.</t>
  </si>
  <si>
    <t>1.4.1.1.</t>
  </si>
  <si>
    <t>1.4.1.2.</t>
  </si>
  <si>
    <t>1.4.1.3.</t>
  </si>
  <si>
    <t>1.4.1.4.</t>
  </si>
  <si>
    <t>1.4.1.5.</t>
  </si>
  <si>
    <t>1.4.1.6.</t>
  </si>
  <si>
    <t>1.4.1.7.</t>
  </si>
  <si>
    <t>1.4.1.8.</t>
  </si>
  <si>
    <t>1.4.2.</t>
  </si>
  <si>
    <t>1.4.2.1.</t>
  </si>
  <si>
    <t>1.4.2.2.</t>
  </si>
  <si>
    <t>1.4.3.</t>
  </si>
  <si>
    <t>1.4.3.1</t>
  </si>
  <si>
    <t>услуги аренды судна типа СПП, СПА для перевозки генеральных грузов, 20/40-футовых контейнеров</t>
  </si>
  <si>
    <t xml:space="preserve">поставка модульного здания </t>
  </si>
  <si>
    <t>услуги по монтажу модульных деревянных зданий</t>
  </si>
  <si>
    <t>услуги по поставке товара</t>
  </si>
  <si>
    <t xml:space="preserve">монтаж оборудования спутниковой связи </t>
  </si>
  <si>
    <t>01.07.2021-30.11.2023</t>
  </si>
  <si>
    <t>АО "АнадырьМорПорт"</t>
  </si>
  <si>
    <t>09.08.2022-до полных исполнения обязательств</t>
  </si>
  <si>
    <t>ООО "Новодом"</t>
  </si>
  <si>
    <t>01.12.2022-30.10.2023</t>
  </si>
  <si>
    <t>ИП Герасименко Андрей Александрович</t>
  </si>
  <si>
    <t>15.12.2022-30.05.2023</t>
  </si>
  <si>
    <t>ИП Брагин Дмитрий Алексеевич</t>
  </si>
  <si>
    <t>03.07.2022-до полного исполнения обязательства</t>
  </si>
  <si>
    <t>ИП Торсуков Алексей Олегович</t>
  </si>
  <si>
    <t>Договор                   № 09-08-22                   от 09.08.2022</t>
  </si>
  <si>
    <t>Договор                      № 14-ТЧ/2022/2023             от 01.07.2022</t>
  </si>
  <si>
    <t>Договор №18            от 01.12.022</t>
  </si>
  <si>
    <t>Договор №2                    от 15.12.2022</t>
  </si>
  <si>
    <t>Договор №7А-22                       от 03.07.2022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</si>
  <si>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январь-декабрь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2022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</si>
</sst>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7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G56"/>
  <sheetViews>
    <sheetView tabSelected="1" zoomScale="80" zoomScaleNormal="80" workbookViewId="0">
      <pane xSplit="2" ySplit="12" topLeftCell="C33" activePane="bottomRight" state="frozen"/>
      <selection pane="topRight" activeCell="C1" sqref="C1"/>
      <selection pane="bottomLeft" activeCell="A13" sqref="A13"/>
      <selection pane="bottomRight" activeCell="L35" sqref="L35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6" max="16" width="10.6640625" bestFit="1" customWidth="1"/>
    <col min="17" max="17" width="14.1640625" customWidth="1"/>
    <col min="20" max="20" width="13" bestFit="1" customWidth="1"/>
    <col min="21" max="23" width="13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1" max="51" width="13" bestFit="1" customWidth="1"/>
    <col min="59" max="59" width="22.83203125" customWidth="1"/>
  </cols>
  <sheetData>
    <row r="1" spans="1:59" x14ac:dyDescent="0.2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ht="15" customHeight="1" x14ac:dyDescent="0.2">
      <c r="A2" s="90" t="s">
        <v>174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4" spans="1:59" x14ac:dyDescent="0.2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</row>
    <row r="5" spans="1:59" x14ac:dyDescent="0.2">
      <c r="A5" s="78" t="s">
        <v>2</v>
      </c>
      <c r="B5" s="78" t="s">
        <v>3</v>
      </c>
      <c r="C5" s="78" t="s">
        <v>4</v>
      </c>
      <c r="D5" s="78" t="s">
        <v>5</v>
      </c>
      <c r="E5" s="78" t="s">
        <v>6</v>
      </c>
      <c r="F5" s="78" t="s">
        <v>7</v>
      </c>
      <c r="G5" s="104" t="s">
        <v>8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4" t="s">
        <v>9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6"/>
      <c r="AG5" s="107" t="s">
        <v>20</v>
      </c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9"/>
      <c r="AT5" s="104" t="s">
        <v>10</v>
      </c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6"/>
      <c r="BG5" s="78" t="s">
        <v>11</v>
      </c>
    </row>
    <row r="6" spans="1:59" x14ac:dyDescent="0.2">
      <c r="A6" s="103"/>
      <c r="B6" s="103"/>
      <c r="C6" s="103"/>
      <c r="D6" s="103"/>
      <c r="E6" s="103"/>
      <c r="F6" s="103"/>
      <c r="G6" s="104" t="s">
        <v>12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04" t="s">
        <v>12</v>
      </c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6"/>
      <c r="AG6" s="104" t="s">
        <v>12</v>
      </c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6"/>
      <c r="AT6" s="104" t="s">
        <v>12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6"/>
      <c r="BG6" s="103"/>
    </row>
    <row r="7" spans="1:59" x14ac:dyDescent="0.2">
      <c r="A7" s="103"/>
      <c r="B7" s="103"/>
      <c r="C7" s="103"/>
      <c r="D7" s="103"/>
      <c r="E7" s="103"/>
      <c r="F7" s="103"/>
      <c r="G7" s="78" t="s">
        <v>13</v>
      </c>
      <c r="H7" s="92">
        <v>2021</v>
      </c>
      <c r="I7" s="93"/>
      <c r="J7" s="78" t="s">
        <v>13</v>
      </c>
      <c r="K7" s="80">
        <v>2022</v>
      </c>
      <c r="L7" s="81"/>
      <c r="M7" s="81"/>
      <c r="N7" s="82"/>
      <c r="O7" s="78" t="s">
        <v>13</v>
      </c>
      <c r="P7" s="80">
        <v>2023</v>
      </c>
      <c r="Q7" s="81"/>
      <c r="R7" s="81"/>
      <c r="S7" s="82"/>
      <c r="T7" s="78" t="s">
        <v>13</v>
      </c>
      <c r="U7" s="92">
        <v>2021</v>
      </c>
      <c r="V7" s="93"/>
      <c r="W7" s="78" t="s">
        <v>13</v>
      </c>
      <c r="X7" s="80">
        <v>2022</v>
      </c>
      <c r="Y7" s="81"/>
      <c r="Z7" s="81"/>
      <c r="AA7" s="82"/>
      <c r="AB7" s="78" t="s">
        <v>13</v>
      </c>
      <c r="AC7" s="80">
        <v>2023</v>
      </c>
      <c r="AD7" s="81"/>
      <c r="AE7" s="81"/>
      <c r="AF7" s="82"/>
      <c r="AG7" s="78" t="s">
        <v>13</v>
      </c>
      <c r="AH7" s="92">
        <v>2021</v>
      </c>
      <c r="AI7" s="93"/>
      <c r="AJ7" s="78" t="s">
        <v>13</v>
      </c>
      <c r="AK7" s="80">
        <v>2022</v>
      </c>
      <c r="AL7" s="81"/>
      <c r="AM7" s="81"/>
      <c r="AN7" s="82"/>
      <c r="AO7" s="78" t="s">
        <v>13</v>
      </c>
      <c r="AP7" s="80">
        <v>2023</v>
      </c>
      <c r="AQ7" s="81"/>
      <c r="AR7" s="81"/>
      <c r="AS7" s="82"/>
      <c r="AT7" s="78" t="s">
        <v>13</v>
      </c>
      <c r="AU7" s="92">
        <v>2021</v>
      </c>
      <c r="AV7" s="93"/>
      <c r="AW7" s="78" t="s">
        <v>13</v>
      </c>
      <c r="AX7" s="80">
        <v>2022</v>
      </c>
      <c r="AY7" s="81"/>
      <c r="AZ7" s="81"/>
      <c r="BA7" s="82"/>
      <c r="BB7" s="78" t="s">
        <v>13</v>
      </c>
      <c r="BC7" s="80">
        <v>2023</v>
      </c>
      <c r="BD7" s="81"/>
      <c r="BE7" s="81"/>
      <c r="BF7" s="82"/>
      <c r="BG7" s="103"/>
    </row>
    <row r="8" spans="1:59" ht="75" customHeight="1" x14ac:dyDescent="0.2">
      <c r="A8" s="79"/>
      <c r="B8" s="79"/>
      <c r="C8" s="79"/>
      <c r="D8" s="79"/>
      <c r="E8" s="79"/>
      <c r="F8" s="79"/>
      <c r="G8" s="79"/>
      <c r="H8" s="1" t="s">
        <v>14</v>
      </c>
      <c r="I8" s="1" t="s">
        <v>15</v>
      </c>
      <c r="J8" s="79"/>
      <c r="K8" s="1" t="s">
        <v>14</v>
      </c>
      <c r="L8" s="1" t="s">
        <v>15</v>
      </c>
      <c r="M8" s="1" t="s">
        <v>16</v>
      </c>
      <c r="N8" s="1" t="s">
        <v>17</v>
      </c>
      <c r="O8" s="79"/>
      <c r="P8" s="1" t="s">
        <v>14</v>
      </c>
      <c r="Q8" s="1" t="s">
        <v>15</v>
      </c>
      <c r="R8" s="1" t="s">
        <v>16</v>
      </c>
      <c r="S8" s="1" t="s">
        <v>17</v>
      </c>
      <c r="T8" s="79"/>
      <c r="U8" s="1" t="s">
        <v>14</v>
      </c>
      <c r="V8" s="1" t="s">
        <v>15</v>
      </c>
      <c r="W8" s="79"/>
      <c r="X8" s="1" t="s">
        <v>14</v>
      </c>
      <c r="Y8" s="1" t="s">
        <v>15</v>
      </c>
      <c r="Z8" s="1" t="s">
        <v>16</v>
      </c>
      <c r="AA8" s="1" t="s">
        <v>17</v>
      </c>
      <c r="AB8" s="79"/>
      <c r="AC8" s="1" t="s">
        <v>14</v>
      </c>
      <c r="AD8" s="1" t="s">
        <v>15</v>
      </c>
      <c r="AE8" s="1" t="s">
        <v>16</v>
      </c>
      <c r="AF8" s="1" t="s">
        <v>17</v>
      </c>
      <c r="AG8" s="79"/>
      <c r="AH8" s="1" t="s">
        <v>14</v>
      </c>
      <c r="AI8" s="1" t="s">
        <v>15</v>
      </c>
      <c r="AJ8" s="79"/>
      <c r="AK8" s="1" t="s">
        <v>14</v>
      </c>
      <c r="AL8" s="1" t="s">
        <v>15</v>
      </c>
      <c r="AM8" s="1" t="s">
        <v>16</v>
      </c>
      <c r="AN8" s="1" t="s">
        <v>17</v>
      </c>
      <c r="AO8" s="79"/>
      <c r="AP8" s="1" t="s">
        <v>14</v>
      </c>
      <c r="AQ8" s="1" t="s">
        <v>15</v>
      </c>
      <c r="AR8" s="1" t="s">
        <v>16</v>
      </c>
      <c r="AS8" s="1" t="s">
        <v>17</v>
      </c>
      <c r="AT8" s="79"/>
      <c r="AU8" s="1" t="s">
        <v>14</v>
      </c>
      <c r="AV8" s="1" t="s">
        <v>15</v>
      </c>
      <c r="AW8" s="79"/>
      <c r="AX8" s="1" t="s">
        <v>14</v>
      </c>
      <c r="AY8" s="1" t="s">
        <v>15</v>
      </c>
      <c r="AZ8" s="1" t="s">
        <v>16</v>
      </c>
      <c r="BA8" s="1" t="s">
        <v>17</v>
      </c>
      <c r="BB8" s="79"/>
      <c r="BC8" s="1" t="s">
        <v>14</v>
      </c>
      <c r="BD8" s="1" t="s">
        <v>15</v>
      </c>
      <c r="BE8" s="1" t="s">
        <v>16</v>
      </c>
      <c r="BF8" s="1" t="s">
        <v>17</v>
      </c>
      <c r="BG8" s="79"/>
    </row>
    <row r="9" spans="1:59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38</v>
      </c>
      <c r="AS9" s="3">
        <v>39</v>
      </c>
      <c r="AT9" s="3">
        <v>40</v>
      </c>
      <c r="AU9" s="3">
        <v>41</v>
      </c>
      <c r="AV9" s="3">
        <v>42</v>
      </c>
      <c r="AW9" s="3">
        <v>43</v>
      </c>
      <c r="AX9" s="3">
        <v>44</v>
      </c>
      <c r="AY9" s="3">
        <v>45</v>
      </c>
      <c r="AZ9" s="3">
        <v>46</v>
      </c>
      <c r="BA9" s="3">
        <v>44</v>
      </c>
      <c r="BB9" s="3">
        <v>45</v>
      </c>
      <c r="BC9" s="3">
        <v>46</v>
      </c>
      <c r="BD9" s="3">
        <v>47</v>
      </c>
      <c r="BE9" s="3">
        <v>48</v>
      </c>
      <c r="BF9" s="3">
        <v>49</v>
      </c>
      <c r="BG9" s="3">
        <v>50</v>
      </c>
    </row>
    <row r="10" spans="1:59" x14ac:dyDescent="0.2">
      <c r="A10" s="4" t="s">
        <v>23</v>
      </c>
      <c r="B10" s="69" t="s">
        <v>21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4"/>
      <c r="BG10" s="7"/>
    </row>
    <row r="11" spans="1:59" s="31" customFormat="1" x14ac:dyDescent="0.2">
      <c r="A11" s="30" t="s">
        <v>18</v>
      </c>
      <c r="B11" s="83" t="s">
        <v>30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5"/>
    </row>
    <row r="12" spans="1:59" s="31" customFormat="1" x14ac:dyDescent="0.2">
      <c r="A12" s="30" t="s">
        <v>25</v>
      </c>
      <c r="B12" s="83" t="s">
        <v>31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5"/>
    </row>
    <row r="13" spans="1:59" s="31" customFormat="1" ht="72" x14ac:dyDescent="0.2">
      <c r="A13" s="30" t="s">
        <v>26</v>
      </c>
      <c r="B13" s="32" t="s">
        <v>32</v>
      </c>
      <c r="C13" s="33" t="s">
        <v>33</v>
      </c>
      <c r="D13" s="33" t="s">
        <v>43</v>
      </c>
      <c r="E13" s="33" t="s">
        <v>34</v>
      </c>
      <c r="F13" s="33" t="s">
        <v>35</v>
      </c>
      <c r="G13" s="34">
        <f>H13+I13</f>
        <v>19851.900000000001</v>
      </c>
      <c r="H13" s="34">
        <v>0</v>
      </c>
      <c r="I13" s="34">
        <v>19851.900000000001</v>
      </c>
      <c r="J13" s="34">
        <f>K13+L13+M13+N13</f>
        <v>10689.5</v>
      </c>
      <c r="K13" s="34">
        <v>0</v>
      </c>
      <c r="L13" s="34">
        <v>10689.5</v>
      </c>
      <c r="M13" s="34">
        <v>0</v>
      </c>
      <c r="N13" s="34">
        <v>0</v>
      </c>
      <c r="O13" s="34">
        <f>P13+Q13+R13+S13</f>
        <v>0</v>
      </c>
      <c r="P13" s="34">
        <v>0</v>
      </c>
      <c r="Q13" s="34">
        <v>0</v>
      </c>
      <c r="R13" s="34">
        <v>0</v>
      </c>
      <c r="S13" s="34">
        <v>0</v>
      </c>
      <c r="T13" s="34">
        <f>U13+V13</f>
        <v>29431.9</v>
      </c>
      <c r="U13" s="34">
        <v>0</v>
      </c>
      <c r="V13" s="34">
        <v>29431.9</v>
      </c>
      <c r="W13" s="34">
        <f>X13+Y13+Z13+AA13</f>
        <v>0</v>
      </c>
      <c r="X13" s="34">
        <v>0</v>
      </c>
      <c r="Y13" s="34">
        <v>0</v>
      </c>
      <c r="Z13" s="34">
        <v>0</v>
      </c>
      <c r="AA13" s="34">
        <v>0</v>
      </c>
      <c r="AB13" s="34">
        <f>AC13+AD13+AE13+AF13</f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f>AH13+AI13</f>
        <v>0</v>
      </c>
      <c r="AH13" s="34">
        <v>0</v>
      </c>
      <c r="AI13" s="34">
        <v>0</v>
      </c>
      <c r="AJ13" s="34">
        <f>AK13+AL13+AM13+AN13</f>
        <v>29431.9</v>
      </c>
      <c r="AK13" s="34">
        <v>0</v>
      </c>
      <c r="AL13" s="58">
        <v>29431.9</v>
      </c>
      <c r="AM13" s="34">
        <v>0</v>
      </c>
      <c r="AN13" s="34">
        <v>0</v>
      </c>
      <c r="AO13" s="34">
        <f>AP13+AQ13+AR13+AS13</f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f>AU13+AV13</f>
        <v>29431.9</v>
      </c>
      <c r="AU13" s="34">
        <v>0</v>
      </c>
      <c r="AV13" s="34">
        <v>29431.9</v>
      </c>
      <c r="AW13" s="34">
        <f>AX13+AY13+AZ13+BA13</f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f>BC13+BD13+BE13+BF13</f>
        <v>0</v>
      </c>
      <c r="BC13" s="34">
        <v>0</v>
      </c>
      <c r="BD13" s="34">
        <v>0</v>
      </c>
      <c r="BE13" s="34">
        <v>0</v>
      </c>
      <c r="BF13" s="34">
        <v>0</v>
      </c>
      <c r="BG13" s="1" t="s">
        <v>89</v>
      </c>
    </row>
    <row r="14" spans="1:59" s="31" customFormat="1" ht="72" x14ac:dyDescent="0.2">
      <c r="A14" s="30" t="s">
        <v>28</v>
      </c>
      <c r="B14" s="32" t="s">
        <v>32</v>
      </c>
      <c r="C14" s="33" t="s">
        <v>66</v>
      </c>
      <c r="D14" s="33" t="s">
        <v>51</v>
      </c>
      <c r="E14" s="33" t="s">
        <v>52</v>
      </c>
      <c r="F14" s="33" t="s">
        <v>36</v>
      </c>
      <c r="G14" s="34">
        <f t="shared" ref="G14:G17" si="0">H14+I14</f>
        <v>3453.4</v>
      </c>
      <c r="H14" s="34">
        <v>0</v>
      </c>
      <c r="I14" s="34">
        <v>3453.4</v>
      </c>
      <c r="J14" s="34">
        <f t="shared" ref="J14:J17" si="1">K14+L14+M14+N14</f>
        <v>1859.5</v>
      </c>
      <c r="K14" s="34">
        <v>0</v>
      </c>
      <c r="L14" s="34">
        <v>1859.5</v>
      </c>
      <c r="M14" s="34">
        <v>0</v>
      </c>
      <c r="N14" s="34">
        <v>0</v>
      </c>
      <c r="O14" s="34">
        <f t="shared" ref="O14:O17" si="2">P14+Q14+R14+S14</f>
        <v>0</v>
      </c>
      <c r="P14" s="34">
        <v>0</v>
      </c>
      <c r="Q14" s="34">
        <v>0</v>
      </c>
      <c r="R14" s="34">
        <v>0</v>
      </c>
      <c r="S14" s="34">
        <v>0</v>
      </c>
      <c r="T14" s="34">
        <f t="shared" ref="T14:T17" si="3">U14+V14</f>
        <v>5312.9</v>
      </c>
      <c r="U14" s="34">
        <v>0</v>
      </c>
      <c r="V14" s="34">
        <v>5312.9</v>
      </c>
      <c r="W14" s="34">
        <f t="shared" ref="W14:W17" si="4">X14+Y14+Z14+AA14</f>
        <v>0</v>
      </c>
      <c r="X14" s="34">
        <v>0</v>
      </c>
      <c r="Y14" s="34">
        <v>0</v>
      </c>
      <c r="Z14" s="34">
        <v>0</v>
      </c>
      <c r="AA14" s="34">
        <v>0</v>
      </c>
      <c r="AB14" s="34">
        <f t="shared" ref="AB14:AB17" si="5">AC14+AD14+AE14+AF14</f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f t="shared" ref="AG14:AG17" si="6">AH14+AI14</f>
        <v>0</v>
      </c>
      <c r="AH14" s="34">
        <v>0</v>
      </c>
      <c r="AI14" s="34">
        <v>0</v>
      </c>
      <c r="AJ14" s="34">
        <f t="shared" ref="AJ14:AJ17" si="7">AK14+AL14+AM14+AN14</f>
        <v>5312.9</v>
      </c>
      <c r="AK14" s="34">
        <v>0</v>
      </c>
      <c r="AL14" s="34">
        <v>5312.9</v>
      </c>
      <c r="AM14" s="34">
        <v>0</v>
      </c>
      <c r="AN14" s="34">
        <v>0</v>
      </c>
      <c r="AO14" s="34">
        <f t="shared" ref="AO14:AO17" si="8">AP14+AQ14+AR14+AS14</f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f t="shared" ref="AT14:AT17" si="9">AU14+AV14</f>
        <v>5312.9</v>
      </c>
      <c r="AU14" s="34">
        <v>0</v>
      </c>
      <c r="AV14" s="34">
        <v>5312.9</v>
      </c>
      <c r="AW14" s="34">
        <f t="shared" ref="AW14:AW17" si="10">AX14+AY14+AZ14+BA14</f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f t="shared" ref="BB14:BB17" si="11">BC14+BD14+BE14+BF14</f>
        <v>0</v>
      </c>
      <c r="BC14" s="34">
        <v>0</v>
      </c>
      <c r="BD14" s="34">
        <v>0</v>
      </c>
      <c r="BE14" s="34">
        <v>0</v>
      </c>
      <c r="BF14" s="34">
        <v>0</v>
      </c>
      <c r="BG14" s="1" t="s">
        <v>89</v>
      </c>
    </row>
    <row r="15" spans="1:59" s="31" customFormat="1" ht="72" x14ac:dyDescent="0.2">
      <c r="A15" s="59" t="s">
        <v>29</v>
      </c>
      <c r="B15" s="56" t="s">
        <v>32</v>
      </c>
      <c r="C15" s="57" t="s">
        <v>127</v>
      </c>
      <c r="D15" s="57" t="s">
        <v>128</v>
      </c>
      <c r="E15" s="57" t="s">
        <v>129</v>
      </c>
      <c r="F15" s="57" t="s">
        <v>130</v>
      </c>
      <c r="G15" s="58">
        <v>0</v>
      </c>
      <c r="H15" s="58">
        <v>0</v>
      </c>
      <c r="I15" s="58">
        <v>0</v>
      </c>
      <c r="J15" s="58">
        <f t="shared" si="1"/>
        <v>1935</v>
      </c>
      <c r="K15" s="58">
        <v>0</v>
      </c>
      <c r="L15" s="58">
        <v>1935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f t="shared" si="3"/>
        <v>0</v>
      </c>
      <c r="U15" s="58">
        <v>0</v>
      </c>
      <c r="V15" s="58">
        <v>0</v>
      </c>
      <c r="W15" s="58">
        <f t="shared" si="4"/>
        <v>1935</v>
      </c>
      <c r="X15" s="58">
        <v>0</v>
      </c>
      <c r="Y15" s="58">
        <v>1935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f t="shared" si="7"/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f t="shared" si="9"/>
        <v>0</v>
      </c>
      <c r="AU15" s="58">
        <v>0</v>
      </c>
      <c r="AV15" s="58">
        <v>0</v>
      </c>
      <c r="AW15" s="58">
        <f t="shared" si="10"/>
        <v>1935</v>
      </c>
      <c r="AX15" s="58">
        <v>0</v>
      </c>
      <c r="AY15" s="58">
        <v>1935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5" t="s">
        <v>89</v>
      </c>
    </row>
    <row r="16" spans="1:59" s="31" customFormat="1" ht="72" x14ac:dyDescent="0.2">
      <c r="A16" s="59" t="s">
        <v>125</v>
      </c>
      <c r="B16" s="56" t="s">
        <v>32</v>
      </c>
      <c r="C16" s="57" t="s">
        <v>131</v>
      </c>
      <c r="D16" s="57" t="s">
        <v>132</v>
      </c>
      <c r="E16" s="57" t="s">
        <v>129</v>
      </c>
      <c r="F16" s="57" t="s">
        <v>130</v>
      </c>
      <c r="G16" s="58">
        <v>0</v>
      </c>
      <c r="H16" s="58">
        <v>0</v>
      </c>
      <c r="I16" s="58">
        <v>0</v>
      </c>
      <c r="J16" s="58">
        <f t="shared" si="1"/>
        <v>798.2</v>
      </c>
      <c r="K16" s="58">
        <v>0</v>
      </c>
      <c r="L16" s="58">
        <v>798.2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f t="shared" si="3"/>
        <v>0</v>
      </c>
      <c r="U16" s="58">
        <v>0</v>
      </c>
      <c r="V16" s="58">
        <v>0</v>
      </c>
      <c r="W16" s="58">
        <f t="shared" si="4"/>
        <v>798.2</v>
      </c>
      <c r="X16" s="58">
        <v>0</v>
      </c>
      <c r="Y16" s="58">
        <v>798.2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f t="shared" si="7"/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f t="shared" si="9"/>
        <v>0</v>
      </c>
      <c r="AU16" s="58">
        <v>0</v>
      </c>
      <c r="AV16" s="58">
        <v>0</v>
      </c>
      <c r="AW16" s="58">
        <f t="shared" si="10"/>
        <v>798.2</v>
      </c>
      <c r="AX16" s="58">
        <v>0</v>
      </c>
      <c r="AY16" s="58">
        <v>798.2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5" t="s">
        <v>89</v>
      </c>
    </row>
    <row r="17" spans="1:59" s="31" customFormat="1" ht="123.75" customHeight="1" x14ac:dyDescent="0.2">
      <c r="A17" s="35" t="s">
        <v>126</v>
      </c>
      <c r="B17" s="36" t="s">
        <v>67</v>
      </c>
      <c r="C17" s="37" t="s">
        <v>37</v>
      </c>
      <c r="D17" s="38" t="s">
        <v>70</v>
      </c>
      <c r="E17" s="38" t="s">
        <v>68</v>
      </c>
      <c r="F17" s="38" t="s">
        <v>69</v>
      </c>
      <c r="G17" s="39">
        <f t="shared" si="0"/>
        <v>828</v>
      </c>
      <c r="H17" s="39">
        <v>0</v>
      </c>
      <c r="I17" s="39">
        <v>828</v>
      </c>
      <c r="J17" s="39">
        <f t="shared" si="1"/>
        <v>0</v>
      </c>
      <c r="K17" s="39">
        <v>0</v>
      </c>
      <c r="L17" s="39">
        <v>0</v>
      </c>
      <c r="M17" s="39">
        <v>0</v>
      </c>
      <c r="N17" s="39">
        <v>0</v>
      </c>
      <c r="O17" s="39">
        <f t="shared" si="2"/>
        <v>0</v>
      </c>
      <c r="P17" s="39">
        <v>0</v>
      </c>
      <c r="Q17" s="39">
        <v>0</v>
      </c>
      <c r="R17" s="39">
        <v>0</v>
      </c>
      <c r="S17" s="39">
        <v>0</v>
      </c>
      <c r="T17" s="39">
        <f t="shared" si="3"/>
        <v>828</v>
      </c>
      <c r="U17" s="39">
        <v>0</v>
      </c>
      <c r="V17" s="39">
        <v>828</v>
      </c>
      <c r="W17" s="39">
        <f t="shared" si="4"/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5"/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f t="shared" si="6"/>
        <v>0</v>
      </c>
      <c r="AH17" s="39">
        <v>0</v>
      </c>
      <c r="AI17" s="39">
        <v>0</v>
      </c>
      <c r="AJ17" s="39">
        <f t="shared" si="7"/>
        <v>828</v>
      </c>
      <c r="AK17" s="39">
        <v>0</v>
      </c>
      <c r="AL17" s="39">
        <v>828</v>
      </c>
      <c r="AM17" s="39">
        <v>0</v>
      </c>
      <c r="AN17" s="39">
        <v>0</v>
      </c>
      <c r="AO17" s="39">
        <f t="shared" si="8"/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f t="shared" si="9"/>
        <v>828</v>
      </c>
      <c r="AU17" s="39">
        <v>0</v>
      </c>
      <c r="AV17" s="39">
        <v>828</v>
      </c>
      <c r="AW17" s="39">
        <f t="shared" si="10"/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f t="shared" si="11"/>
        <v>0</v>
      </c>
      <c r="BC17" s="39">
        <v>0</v>
      </c>
      <c r="BD17" s="39">
        <v>0</v>
      </c>
      <c r="BE17" s="39">
        <v>0</v>
      </c>
      <c r="BF17" s="39">
        <v>0</v>
      </c>
      <c r="BG17" s="27" t="s">
        <v>89</v>
      </c>
    </row>
    <row r="18" spans="1:59" s="31" customFormat="1" ht="19.5" customHeight="1" x14ac:dyDescent="0.2">
      <c r="A18" s="28" t="s">
        <v>24</v>
      </c>
      <c r="B18" s="73" t="s">
        <v>71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5"/>
    </row>
    <row r="19" spans="1:59" s="31" customFormat="1" ht="19.5" customHeight="1" x14ac:dyDescent="0.2">
      <c r="A19" s="1" t="s">
        <v>22</v>
      </c>
      <c r="B19" s="70" t="s">
        <v>72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</row>
    <row r="20" spans="1:59" s="31" customFormat="1" ht="123.75" customHeight="1" x14ac:dyDescent="0.2">
      <c r="A20" s="27" t="s">
        <v>27</v>
      </c>
      <c r="B20" s="27" t="s">
        <v>73</v>
      </c>
      <c r="C20" s="40" t="s">
        <v>37</v>
      </c>
      <c r="D20" s="40" t="s">
        <v>74</v>
      </c>
      <c r="E20" s="40" t="s">
        <v>75</v>
      </c>
      <c r="F20" s="40" t="s">
        <v>76</v>
      </c>
      <c r="G20" s="34">
        <f>H20+I20</f>
        <v>1008</v>
      </c>
      <c r="H20" s="34">
        <v>0</v>
      </c>
      <c r="I20" s="34">
        <v>1008</v>
      </c>
      <c r="J20" s="34">
        <f>K20+L20+M20+N20</f>
        <v>0</v>
      </c>
      <c r="K20" s="34">
        <v>0</v>
      </c>
      <c r="L20" s="34">
        <v>0</v>
      </c>
      <c r="M20" s="34">
        <v>0</v>
      </c>
      <c r="N20" s="34">
        <v>0</v>
      </c>
      <c r="O20" s="34">
        <f>P20+Q20+R20+S20</f>
        <v>0</v>
      </c>
      <c r="P20" s="34">
        <v>0</v>
      </c>
      <c r="Q20" s="34">
        <v>0</v>
      </c>
      <c r="R20" s="34">
        <v>0</v>
      </c>
      <c r="S20" s="34">
        <v>0</v>
      </c>
      <c r="T20" s="34">
        <f>U20+V20</f>
        <v>1008</v>
      </c>
      <c r="U20" s="34">
        <v>0</v>
      </c>
      <c r="V20" s="34">
        <v>1008</v>
      </c>
      <c r="W20" s="34">
        <f>X20+Y20+Z20+AA20</f>
        <v>0</v>
      </c>
      <c r="X20" s="34">
        <v>0</v>
      </c>
      <c r="Y20" s="34">
        <v>0</v>
      </c>
      <c r="Z20" s="34">
        <v>0</v>
      </c>
      <c r="AA20" s="34">
        <v>0</v>
      </c>
      <c r="AB20" s="34">
        <f>AC20+AD20+AE20+AF20</f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f>AH20+AI20</f>
        <v>790</v>
      </c>
      <c r="AH20" s="34">
        <v>0</v>
      </c>
      <c r="AI20" s="34">
        <v>790</v>
      </c>
      <c r="AJ20" s="34">
        <f>AK20+AL20+AM20+AN20</f>
        <v>218</v>
      </c>
      <c r="AK20" s="34">
        <v>0</v>
      </c>
      <c r="AL20" s="34">
        <v>218</v>
      </c>
      <c r="AM20" s="34">
        <v>0</v>
      </c>
      <c r="AN20" s="34">
        <v>0</v>
      </c>
      <c r="AO20" s="34">
        <f>AP20+AQ20+AR20+AS20</f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f>AU20+AV20</f>
        <v>1008</v>
      </c>
      <c r="AU20" s="34">
        <v>0</v>
      </c>
      <c r="AV20" s="34">
        <v>1008</v>
      </c>
      <c r="AW20" s="34">
        <f>AX20+AY20+AZ20+BA20</f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f>BC20+BD20+BE20+BF20</f>
        <v>0</v>
      </c>
      <c r="BC20" s="34">
        <v>0</v>
      </c>
      <c r="BD20" s="34">
        <v>0</v>
      </c>
      <c r="BE20" s="34">
        <v>0</v>
      </c>
      <c r="BF20" s="34">
        <v>0</v>
      </c>
      <c r="BG20" s="1" t="s">
        <v>89</v>
      </c>
    </row>
    <row r="21" spans="1:59" x14ac:dyDescent="0.2">
      <c r="A21" s="55" t="s">
        <v>77</v>
      </c>
      <c r="B21" s="69" t="s">
        <v>135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</row>
    <row r="22" spans="1:59" s="31" customFormat="1" ht="12.75" customHeight="1" x14ac:dyDescent="0.2">
      <c r="A22" s="55" t="s">
        <v>78</v>
      </c>
      <c r="B22" s="86" t="s">
        <v>137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</row>
    <row r="23" spans="1:59" s="31" customFormat="1" ht="120" customHeight="1" x14ac:dyDescent="0.2">
      <c r="A23" s="60" t="s">
        <v>79</v>
      </c>
      <c r="B23" s="61" t="s">
        <v>136</v>
      </c>
      <c r="C23" s="57" t="s">
        <v>154</v>
      </c>
      <c r="D23" s="57" t="s">
        <v>170</v>
      </c>
      <c r="E23" s="57" t="s">
        <v>159</v>
      </c>
      <c r="F23" s="57" t="s">
        <v>160</v>
      </c>
      <c r="G23" s="58">
        <f t="shared" ref="G23:G27" si="12">H23+I23</f>
        <v>0</v>
      </c>
      <c r="H23" s="58">
        <v>0</v>
      </c>
      <c r="I23" s="58">
        <v>0</v>
      </c>
      <c r="J23" s="58">
        <f t="shared" ref="J23:J27" si="13">K23+L23+M23+N23</f>
        <v>2065.9</v>
      </c>
      <c r="K23" s="58">
        <v>0</v>
      </c>
      <c r="L23" s="58">
        <v>2065.9</v>
      </c>
      <c r="M23" s="58">
        <v>0</v>
      </c>
      <c r="N23" s="58">
        <v>0</v>
      </c>
      <c r="O23" s="58">
        <f t="shared" ref="O23:O27" si="14">P23+Q23+R23+S23</f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f t="shared" ref="W23:W27" si="15">X23+Y23+Z23+AA23</f>
        <v>2065.9</v>
      </c>
      <c r="X23" s="58">
        <v>0</v>
      </c>
      <c r="Y23" s="58">
        <v>2065.9</v>
      </c>
      <c r="Z23" s="58">
        <v>0</v>
      </c>
      <c r="AA23" s="58">
        <v>0</v>
      </c>
      <c r="AB23" s="58">
        <f t="shared" ref="AB23:AB27" si="16">AC23+AD23+AE23+AF23</f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f t="shared" ref="AG23:AG27" si="17">AH23+AI23</f>
        <v>0</v>
      </c>
      <c r="AH23" s="58">
        <v>0</v>
      </c>
      <c r="AI23" s="58">
        <v>0</v>
      </c>
      <c r="AJ23" s="58">
        <f t="shared" ref="AJ23:AJ27" si="18">AK23+AL23+AM23+AN23</f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f t="shared" ref="AO23:AO27" si="19">AP23+AQ23+AR23+AS23</f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f t="shared" ref="AT23:AT27" si="20">AU23+AV23</f>
        <v>0</v>
      </c>
      <c r="AU23" s="58">
        <v>0</v>
      </c>
      <c r="AV23" s="58">
        <v>0</v>
      </c>
      <c r="AW23" s="58">
        <f t="shared" ref="AW23:AW27" si="21">AX23+AY23+AZ23+BA23</f>
        <v>2065.9</v>
      </c>
      <c r="AX23" s="58">
        <v>0</v>
      </c>
      <c r="AY23" s="58">
        <v>2065.9</v>
      </c>
      <c r="AZ23" s="58">
        <v>0</v>
      </c>
      <c r="BA23" s="58">
        <v>0</v>
      </c>
      <c r="BB23" s="58">
        <f t="shared" ref="BB23:BB27" si="22">BC23+BD23+BE23+BF23</f>
        <v>0</v>
      </c>
      <c r="BC23" s="58">
        <v>0</v>
      </c>
      <c r="BD23" s="58">
        <v>0</v>
      </c>
      <c r="BE23" s="58">
        <v>0</v>
      </c>
      <c r="BF23" s="58">
        <v>0</v>
      </c>
      <c r="BG23" s="55" t="s">
        <v>89</v>
      </c>
    </row>
    <row r="24" spans="1:59" s="31" customFormat="1" ht="120" customHeight="1" x14ac:dyDescent="0.2">
      <c r="A24" s="60" t="s">
        <v>80</v>
      </c>
      <c r="B24" s="56" t="s">
        <v>136</v>
      </c>
      <c r="C24" s="57" t="s">
        <v>155</v>
      </c>
      <c r="D24" s="57" t="s">
        <v>169</v>
      </c>
      <c r="E24" s="57" t="s">
        <v>161</v>
      </c>
      <c r="F24" s="57" t="s">
        <v>162</v>
      </c>
      <c r="G24" s="58">
        <f t="shared" si="12"/>
        <v>0</v>
      </c>
      <c r="H24" s="58">
        <v>0</v>
      </c>
      <c r="I24" s="58">
        <v>0</v>
      </c>
      <c r="J24" s="58">
        <f t="shared" si="13"/>
        <v>1500</v>
      </c>
      <c r="K24" s="58">
        <v>0</v>
      </c>
      <c r="L24" s="58">
        <v>1500</v>
      </c>
      <c r="M24" s="58">
        <v>0</v>
      </c>
      <c r="N24" s="58">
        <v>0</v>
      </c>
      <c r="O24" s="58">
        <f t="shared" si="14"/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f t="shared" si="15"/>
        <v>1500</v>
      </c>
      <c r="X24" s="58">
        <v>0</v>
      </c>
      <c r="Y24" s="58">
        <v>1500</v>
      </c>
      <c r="Z24" s="58">
        <v>0</v>
      </c>
      <c r="AA24" s="58">
        <v>0</v>
      </c>
      <c r="AB24" s="58">
        <f t="shared" si="16"/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f t="shared" si="17"/>
        <v>0</v>
      </c>
      <c r="AH24" s="58">
        <v>0</v>
      </c>
      <c r="AI24" s="58">
        <v>0</v>
      </c>
      <c r="AJ24" s="58">
        <f t="shared" si="18"/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f t="shared" si="19"/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f t="shared" si="20"/>
        <v>0</v>
      </c>
      <c r="AU24" s="58">
        <v>0</v>
      </c>
      <c r="AV24" s="58">
        <v>0</v>
      </c>
      <c r="AW24" s="58">
        <f t="shared" si="21"/>
        <v>1500</v>
      </c>
      <c r="AX24" s="58">
        <v>0</v>
      </c>
      <c r="AY24" s="58">
        <v>1500</v>
      </c>
      <c r="AZ24" s="58">
        <v>0</v>
      </c>
      <c r="BA24" s="58">
        <v>0</v>
      </c>
      <c r="BB24" s="58">
        <f t="shared" si="22"/>
        <v>0</v>
      </c>
      <c r="BC24" s="58">
        <v>0</v>
      </c>
      <c r="BD24" s="58">
        <v>0</v>
      </c>
      <c r="BE24" s="58">
        <v>0</v>
      </c>
      <c r="BF24" s="58">
        <v>0</v>
      </c>
      <c r="BG24" s="55" t="s">
        <v>89</v>
      </c>
    </row>
    <row r="25" spans="1:59" s="31" customFormat="1" ht="120" customHeight="1" x14ac:dyDescent="0.2">
      <c r="A25" s="60" t="s">
        <v>81</v>
      </c>
      <c r="B25" s="56" t="s">
        <v>136</v>
      </c>
      <c r="C25" s="37" t="s">
        <v>156</v>
      </c>
      <c r="D25" s="38" t="s">
        <v>171</v>
      </c>
      <c r="E25" s="38" t="s">
        <v>163</v>
      </c>
      <c r="F25" s="38" t="s">
        <v>164</v>
      </c>
      <c r="G25" s="58">
        <f t="shared" si="12"/>
        <v>0</v>
      </c>
      <c r="H25" s="58">
        <v>0</v>
      </c>
      <c r="I25" s="58">
        <v>0</v>
      </c>
      <c r="J25" s="58">
        <f t="shared" si="13"/>
        <v>3522.6</v>
      </c>
      <c r="K25" s="58">
        <v>0</v>
      </c>
      <c r="L25" s="39">
        <v>3522.6</v>
      </c>
      <c r="M25" s="58">
        <v>0</v>
      </c>
      <c r="N25" s="58">
        <v>0</v>
      </c>
      <c r="O25" s="58">
        <f t="shared" si="14"/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f t="shared" si="15"/>
        <v>3522.6</v>
      </c>
      <c r="X25" s="58">
        <v>0</v>
      </c>
      <c r="Y25" s="39">
        <v>3522.6</v>
      </c>
      <c r="Z25" s="58">
        <v>0</v>
      </c>
      <c r="AA25" s="58">
        <v>0</v>
      </c>
      <c r="AB25" s="58">
        <f t="shared" si="16"/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f t="shared" si="17"/>
        <v>0</v>
      </c>
      <c r="AH25" s="58">
        <v>0</v>
      </c>
      <c r="AI25" s="58">
        <v>0</v>
      </c>
      <c r="AJ25" s="58">
        <f t="shared" si="18"/>
        <v>0</v>
      </c>
      <c r="AK25" s="58">
        <v>0</v>
      </c>
      <c r="AL25" s="39">
        <v>0</v>
      </c>
      <c r="AM25" s="58">
        <v>0</v>
      </c>
      <c r="AN25" s="58">
        <v>0</v>
      </c>
      <c r="AO25" s="58">
        <f t="shared" si="19"/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f t="shared" si="20"/>
        <v>0</v>
      </c>
      <c r="AU25" s="58">
        <v>0</v>
      </c>
      <c r="AV25" s="58">
        <v>0</v>
      </c>
      <c r="AW25" s="58">
        <f t="shared" si="21"/>
        <v>3522.6</v>
      </c>
      <c r="AX25" s="58">
        <v>0</v>
      </c>
      <c r="AY25" s="39">
        <v>3522.6</v>
      </c>
      <c r="AZ25" s="58">
        <v>0</v>
      </c>
      <c r="BA25" s="58">
        <v>0</v>
      </c>
      <c r="BB25" s="58">
        <f t="shared" si="22"/>
        <v>0</v>
      </c>
      <c r="BC25" s="58">
        <v>0</v>
      </c>
      <c r="BD25" s="58">
        <v>0</v>
      </c>
      <c r="BE25" s="58">
        <v>0</v>
      </c>
      <c r="BF25" s="58">
        <v>0</v>
      </c>
      <c r="BG25" s="55" t="s">
        <v>89</v>
      </c>
    </row>
    <row r="26" spans="1:59" s="31" customFormat="1" ht="120" customHeight="1" x14ac:dyDescent="0.2">
      <c r="A26" s="60" t="s">
        <v>82</v>
      </c>
      <c r="B26" s="56" t="s">
        <v>136</v>
      </c>
      <c r="C26" s="40" t="s">
        <v>157</v>
      </c>
      <c r="D26" s="40" t="s">
        <v>172</v>
      </c>
      <c r="E26" s="40" t="s">
        <v>165</v>
      </c>
      <c r="F26" s="40" t="s">
        <v>166</v>
      </c>
      <c r="G26" s="58">
        <f t="shared" si="12"/>
        <v>0</v>
      </c>
      <c r="H26" s="58">
        <v>0</v>
      </c>
      <c r="I26" s="58">
        <v>0</v>
      </c>
      <c r="J26" s="58">
        <f t="shared" si="13"/>
        <v>986</v>
      </c>
      <c r="K26" s="58">
        <v>0</v>
      </c>
      <c r="L26" s="58">
        <v>986</v>
      </c>
      <c r="M26" s="58">
        <v>0</v>
      </c>
      <c r="N26" s="58">
        <v>0</v>
      </c>
      <c r="O26" s="58">
        <f t="shared" si="14"/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f t="shared" si="15"/>
        <v>986</v>
      </c>
      <c r="X26" s="58">
        <v>0</v>
      </c>
      <c r="Y26" s="58">
        <v>986</v>
      </c>
      <c r="Z26" s="58">
        <v>0</v>
      </c>
      <c r="AA26" s="58">
        <v>0</v>
      </c>
      <c r="AB26" s="58">
        <f t="shared" si="16"/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f t="shared" si="17"/>
        <v>0</v>
      </c>
      <c r="AH26" s="58">
        <v>0</v>
      </c>
      <c r="AI26" s="58">
        <v>0</v>
      </c>
      <c r="AJ26" s="58">
        <f t="shared" si="18"/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f t="shared" si="19"/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f t="shared" si="20"/>
        <v>0</v>
      </c>
      <c r="AU26" s="58">
        <v>0</v>
      </c>
      <c r="AV26" s="58">
        <v>0</v>
      </c>
      <c r="AW26" s="58">
        <f t="shared" si="21"/>
        <v>986</v>
      </c>
      <c r="AX26" s="58">
        <v>0</v>
      </c>
      <c r="AY26" s="58">
        <v>986</v>
      </c>
      <c r="AZ26" s="58">
        <v>0</v>
      </c>
      <c r="BA26" s="58">
        <v>0</v>
      </c>
      <c r="BB26" s="58">
        <f t="shared" si="22"/>
        <v>0</v>
      </c>
      <c r="BC26" s="58">
        <v>0</v>
      </c>
      <c r="BD26" s="58">
        <v>0</v>
      </c>
      <c r="BE26" s="58">
        <v>0</v>
      </c>
      <c r="BF26" s="58">
        <v>0</v>
      </c>
      <c r="BG26" s="55" t="s">
        <v>89</v>
      </c>
    </row>
    <row r="27" spans="1:59" s="31" customFormat="1" ht="120" customHeight="1" x14ac:dyDescent="0.2">
      <c r="A27" s="60" t="s">
        <v>83</v>
      </c>
      <c r="B27" s="56" t="s">
        <v>136</v>
      </c>
      <c r="C27" s="40" t="s">
        <v>158</v>
      </c>
      <c r="D27" s="40" t="s">
        <v>173</v>
      </c>
      <c r="E27" s="52" t="s">
        <v>167</v>
      </c>
      <c r="F27" s="53" t="s">
        <v>168</v>
      </c>
      <c r="G27" s="58">
        <f t="shared" si="12"/>
        <v>0</v>
      </c>
      <c r="H27" s="58">
        <v>0</v>
      </c>
      <c r="I27" s="58">
        <v>0</v>
      </c>
      <c r="J27" s="58">
        <f t="shared" si="13"/>
        <v>1098</v>
      </c>
      <c r="K27" s="58">
        <v>0</v>
      </c>
      <c r="L27" s="41">
        <v>1098</v>
      </c>
      <c r="M27" s="58">
        <v>0</v>
      </c>
      <c r="N27" s="58">
        <v>0</v>
      </c>
      <c r="O27" s="58">
        <f t="shared" si="14"/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f t="shared" si="15"/>
        <v>1098</v>
      </c>
      <c r="X27" s="58">
        <v>0</v>
      </c>
      <c r="Y27" s="41">
        <v>1098</v>
      </c>
      <c r="Z27" s="58">
        <v>0</v>
      </c>
      <c r="AA27" s="58">
        <v>0</v>
      </c>
      <c r="AB27" s="58">
        <f t="shared" si="16"/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f t="shared" si="17"/>
        <v>0</v>
      </c>
      <c r="AH27" s="58">
        <v>0</v>
      </c>
      <c r="AI27" s="58">
        <v>0</v>
      </c>
      <c r="AJ27" s="58">
        <f t="shared" si="18"/>
        <v>500</v>
      </c>
      <c r="AK27" s="58">
        <v>0</v>
      </c>
      <c r="AL27" s="41">
        <v>500</v>
      </c>
      <c r="AM27" s="58">
        <v>0</v>
      </c>
      <c r="AN27" s="58">
        <v>0</v>
      </c>
      <c r="AO27" s="58">
        <f t="shared" si="19"/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f t="shared" si="20"/>
        <v>0</v>
      </c>
      <c r="AU27" s="58">
        <v>0</v>
      </c>
      <c r="AV27" s="58">
        <v>0</v>
      </c>
      <c r="AW27" s="58">
        <f t="shared" si="21"/>
        <v>1098</v>
      </c>
      <c r="AX27" s="58">
        <v>0</v>
      </c>
      <c r="AY27" s="41">
        <v>1098</v>
      </c>
      <c r="AZ27" s="58">
        <v>0</v>
      </c>
      <c r="BA27" s="58">
        <v>0</v>
      </c>
      <c r="BB27" s="58">
        <f t="shared" si="22"/>
        <v>0</v>
      </c>
      <c r="BC27" s="58">
        <v>0</v>
      </c>
      <c r="BD27" s="58">
        <v>0</v>
      </c>
      <c r="BE27" s="58">
        <v>0</v>
      </c>
      <c r="BF27" s="58">
        <v>0</v>
      </c>
      <c r="BG27" s="55" t="s">
        <v>89</v>
      </c>
    </row>
    <row r="28" spans="1:59" x14ac:dyDescent="0.2">
      <c r="A28" s="1" t="s">
        <v>139</v>
      </c>
      <c r="B28" s="73" t="s">
        <v>138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5"/>
    </row>
    <row r="29" spans="1:59" x14ac:dyDescent="0.2">
      <c r="A29" s="1" t="s">
        <v>140</v>
      </c>
      <c r="B29" s="69" t="s">
        <v>38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</row>
    <row r="30" spans="1:59" s="31" customFormat="1" ht="83.25" customHeight="1" x14ac:dyDescent="0.2">
      <c r="A30" s="51" t="s">
        <v>141</v>
      </c>
      <c r="B30" s="51" t="s">
        <v>84</v>
      </c>
      <c r="C30" s="52" t="s">
        <v>92</v>
      </c>
      <c r="D30" s="52" t="s">
        <v>94</v>
      </c>
      <c r="E30" s="52" t="s">
        <v>90</v>
      </c>
      <c r="F30" s="53" t="s">
        <v>91</v>
      </c>
      <c r="G30" s="41">
        <f>H30+I30</f>
        <v>6336.1</v>
      </c>
      <c r="H30" s="34">
        <v>0</v>
      </c>
      <c r="I30" s="41">
        <v>6336.1</v>
      </c>
      <c r="J30" s="41">
        <f>K30+L30+M30+N30</f>
        <v>0</v>
      </c>
      <c r="K30" s="34">
        <v>0</v>
      </c>
      <c r="L30" s="41">
        <v>0</v>
      </c>
      <c r="M30" s="34">
        <v>0</v>
      </c>
      <c r="N30" s="34">
        <v>0</v>
      </c>
      <c r="O30" s="34">
        <f>P30+Q30+R30+S30</f>
        <v>0</v>
      </c>
      <c r="P30" s="34">
        <v>0</v>
      </c>
      <c r="Q30" s="34">
        <v>0</v>
      </c>
      <c r="R30" s="34">
        <v>0</v>
      </c>
      <c r="S30" s="34">
        <v>0</v>
      </c>
      <c r="T30" s="41">
        <f>U30+V30</f>
        <v>6336.1</v>
      </c>
      <c r="U30" s="34">
        <v>0</v>
      </c>
      <c r="V30" s="41">
        <v>6336.1</v>
      </c>
      <c r="W30" s="41">
        <f>X30+Y30+Z30+AA30</f>
        <v>0</v>
      </c>
      <c r="X30" s="34">
        <v>0</v>
      </c>
      <c r="Y30" s="41">
        <v>0</v>
      </c>
      <c r="Z30" s="34">
        <v>0</v>
      </c>
      <c r="AA30" s="34">
        <v>0</v>
      </c>
      <c r="AB30" s="34">
        <f>AC30+AD30+AE30+AF30</f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f>AH30+AI30</f>
        <v>0</v>
      </c>
      <c r="AH30" s="34">
        <v>0</v>
      </c>
      <c r="AI30" s="34">
        <v>0</v>
      </c>
      <c r="AJ30" s="34">
        <f>AK30+AL30+AM30+AN30</f>
        <v>6336.1</v>
      </c>
      <c r="AK30" s="34">
        <v>0</v>
      </c>
      <c r="AL30" s="58">
        <v>6336.1</v>
      </c>
      <c r="AM30" s="34">
        <v>0</v>
      </c>
      <c r="AN30" s="34">
        <v>0</v>
      </c>
      <c r="AO30" s="34">
        <f>AP30+AQ30+AR30+AS30</f>
        <v>0</v>
      </c>
      <c r="AP30" s="34">
        <v>0</v>
      </c>
      <c r="AQ30" s="34">
        <v>0</v>
      </c>
      <c r="AR30" s="34">
        <v>0</v>
      </c>
      <c r="AS30" s="34">
        <v>0</v>
      </c>
      <c r="AT30" s="41">
        <f>AU30+AV30</f>
        <v>6336.1</v>
      </c>
      <c r="AU30" s="34">
        <v>0</v>
      </c>
      <c r="AV30" s="41">
        <v>6336.1</v>
      </c>
      <c r="AW30" s="34">
        <f>AX30+AY30+AZ30+BA30</f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f>BC30+BD30+BE30+BF30</f>
        <v>0</v>
      </c>
      <c r="BC30" s="34">
        <v>0</v>
      </c>
      <c r="BD30" s="34">
        <v>0</v>
      </c>
      <c r="BE30" s="34">
        <v>0</v>
      </c>
      <c r="BF30" s="34">
        <v>0</v>
      </c>
      <c r="BG30" s="1" t="s">
        <v>89</v>
      </c>
    </row>
    <row r="31" spans="1:59" s="31" customFormat="1" ht="72" x14ac:dyDescent="0.2">
      <c r="A31" s="51" t="s">
        <v>142</v>
      </c>
      <c r="B31" s="51" t="s">
        <v>84</v>
      </c>
      <c r="C31" s="54" t="s">
        <v>93</v>
      </c>
      <c r="D31" s="54" t="s">
        <v>95</v>
      </c>
      <c r="E31" s="52" t="s">
        <v>90</v>
      </c>
      <c r="F31" s="53" t="s">
        <v>91</v>
      </c>
      <c r="G31" s="41">
        <f t="shared" ref="G31:G35" si="23">H31+I31</f>
        <v>7839</v>
      </c>
      <c r="H31" s="34">
        <v>0</v>
      </c>
      <c r="I31" s="41">
        <v>7839</v>
      </c>
      <c r="J31" s="41">
        <f t="shared" ref="J31:J35" si="24">K31+L31+M31+N31</f>
        <v>0</v>
      </c>
      <c r="K31" s="34">
        <v>0</v>
      </c>
      <c r="L31" s="41">
        <v>0</v>
      </c>
      <c r="M31" s="34">
        <v>0</v>
      </c>
      <c r="N31" s="34">
        <v>0</v>
      </c>
      <c r="O31" s="34">
        <f t="shared" ref="O31:O35" si="25">P31+Q31+R31+S31</f>
        <v>0</v>
      </c>
      <c r="P31" s="34">
        <v>0</v>
      </c>
      <c r="Q31" s="34">
        <v>0</v>
      </c>
      <c r="R31" s="34">
        <v>0</v>
      </c>
      <c r="S31" s="34">
        <v>0</v>
      </c>
      <c r="T31" s="41">
        <f t="shared" ref="T31:T35" si="26">U31+V31</f>
        <v>7839</v>
      </c>
      <c r="U31" s="34">
        <v>0</v>
      </c>
      <c r="V31" s="41">
        <v>7839</v>
      </c>
      <c r="W31" s="41">
        <f t="shared" ref="W31:W35" si="27">X31+Y31+Z31+AA31</f>
        <v>0</v>
      </c>
      <c r="X31" s="34">
        <v>0</v>
      </c>
      <c r="Y31" s="41">
        <v>0</v>
      </c>
      <c r="Z31" s="34">
        <v>0</v>
      </c>
      <c r="AA31" s="34">
        <v>0</v>
      </c>
      <c r="AB31" s="34">
        <f t="shared" ref="AB31:AB35" si="28">AC31+AD31+AE31+AF31</f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f t="shared" ref="AG31:AG35" si="29">AH31+AI31</f>
        <v>0</v>
      </c>
      <c r="AH31" s="34">
        <v>0</v>
      </c>
      <c r="AI31" s="34">
        <v>0</v>
      </c>
      <c r="AJ31" s="34">
        <f t="shared" ref="AJ31:AJ35" si="30">AK31+AL31+AM31+AN31</f>
        <v>0</v>
      </c>
      <c r="AK31" s="34">
        <v>0</v>
      </c>
      <c r="AL31" s="58">
        <v>0</v>
      </c>
      <c r="AM31" s="34">
        <v>0</v>
      </c>
      <c r="AN31" s="34">
        <v>0</v>
      </c>
      <c r="AO31" s="34">
        <f t="shared" ref="AO31:AO35" si="31">AP31+AQ31+AR31+AS31</f>
        <v>0</v>
      </c>
      <c r="AP31" s="34">
        <v>0</v>
      </c>
      <c r="AQ31" s="34">
        <v>0</v>
      </c>
      <c r="AR31" s="34">
        <v>0</v>
      </c>
      <c r="AS31" s="34">
        <v>0</v>
      </c>
      <c r="AT31" s="41">
        <f t="shared" ref="AT31:AT35" si="32">AU31+AV31</f>
        <v>7839</v>
      </c>
      <c r="AU31" s="34">
        <v>0</v>
      </c>
      <c r="AV31" s="41">
        <v>7839</v>
      </c>
      <c r="AW31" s="34">
        <f t="shared" ref="AW31:AW35" si="33">AX31+AY31+AZ31+BA31</f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f t="shared" ref="BB31:BB35" si="34">BC31+BD31+BE31+BF31</f>
        <v>0</v>
      </c>
      <c r="BC31" s="34">
        <v>0</v>
      </c>
      <c r="BD31" s="34">
        <v>0</v>
      </c>
      <c r="BE31" s="34">
        <v>0</v>
      </c>
      <c r="BF31" s="34">
        <v>0</v>
      </c>
      <c r="BG31" s="1" t="s">
        <v>89</v>
      </c>
    </row>
    <row r="32" spans="1:59" s="31" customFormat="1" ht="72" x14ac:dyDescent="0.2">
      <c r="A32" s="50" t="s">
        <v>143</v>
      </c>
      <c r="B32" s="50" t="s">
        <v>84</v>
      </c>
      <c r="C32" s="33" t="s">
        <v>85</v>
      </c>
      <c r="D32" s="33" t="s">
        <v>86</v>
      </c>
      <c r="E32" s="33" t="s">
        <v>87</v>
      </c>
      <c r="F32" s="33" t="s">
        <v>88</v>
      </c>
      <c r="G32" s="41">
        <f t="shared" si="23"/>
        <v>9987.6</v>
      </c>
      <c r="H32" s="34">
        <v>0</v>
      </c>
      <c r="I32" s="34">
        <v>9987.6</v>
      </c>
      <c r="J32" s="41">
        <f t="shared" si="24"/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25"/>
        <v>0</v>
      </c>
      <c r="P32" s="34">
        <v>0</v>
      </c>
      <c r="Q32" s="34">
        <v>0</v>
      </c>
      <c r="R32" s="34">
        <v>0</v>
      </c>
      <c r="S32" s="34">
        <v>0</v>
      </c>
      <c r="T32" s="41">
        <f t="shared" si="26"/>
        <v>9987.6</v>
      </c>
      <c r="U32" s="34">
        <v>0</v>
      </c>
      <c r="V32" s="34">
        <v>9987.6</v>
      </c>
      <c r="W32" s="41">
        <f t="shared" si="27"/>
        <v>0</v>
      </c>
      <c r="X32" s="34">
        <v>0</v>
      </c>
      <c r="Y32" s="34">
        <v>0</v>
      </c>
      <c r="Z32" s="34">
        <v>0</v>
      </c>
      <c r="AA32" s="34">
        <v>0</v>
      </c>
      <c r="AB32" s="34">
        <f t="shared" si="28"/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f t="shared" si="29"/>
        <v>2996.3</v>
      </c>
      <c r="AH32" s="34">
        <v>0</v>
      </c>
      <c r="AI32" s="34">
        <v>2996.3</v>
      </c>
      <c r="AJ32" s="34">
        <f t="shared" si="30"/>
        <v>6991.3</v>
      </c>
      <c r="AK32" s="34">
        <v>0</v>
      </c>
      <c r="AL32" s="34">
        <v>6991.3</v>
      </c>
      <c r="AM32" s="34">
        <v>0</v>
      </c>
      <c r="AN32" s="34">
        <v>0</v>
      </c>
      <c r="AO32" s="34">
        <f t="shared" si="31"/>
        <v>0</v>
      </c>
      <c r="AP32" s="34">
        <v>0</v>
      </c>
      <c r="AQ32" s="34">
        <v>0</v>
      </c>
      <c r="AR32" s="34">
        <v>0</v>
      </c>
      <c r="AS32" s="34">
        <v>0</v>
      </c>
      <c r="AT32" s="41">
        <f t="shared" si="32"/>
        <v>9987.6</v>
      </c>
      <c r="AU32" s="34">
        <v>0</v>
      </c>
      <c r="AV32" s="34">
        <v>9987.6</v>
      </c>
      <c r="AW32" s="34">
        <f t="shared" si="33"/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f t="shared" si="34"/>
        <v>0</v>
      </c>
      <c r="BC32" s="34">
        <v>0</v>
      </c>
      <c r="BD32" s="34">
        <v>0</v>
      </c>
      <c r="BE32" s="34">
        <v>0</v>
      </c>
      <c r="BF32" s="34">
        <v>0</v>
      </c>
      <c r="BG32" s="1" t="s">
        <v>89</v>
      </c>
    </row>
    <row r="33" spans="1:59" s="31" customFormat="1" ht="60" x14ac:dyDescent="0.2">
      <c r="A33" s="27" t="s">
        <v>144</v>
      </c>
      <c r="B33" s="27" t="s">
        <v>39</v>
      </c>
      <c r="C33" s="27" t="s">
        <v>59</v>
      </c>
      <c r="D33" s="27" t="s">
        <v>44</v>
      </c>
      <c r="E33" s="27" t="s">
        <v>53</v>
      </c>
      <c r="F33" s="27" t="s">
        <v>41</v>
      </c>
      <c r="G33" s="41">
        <f t="shared" si="23"/>
        <v>13717.8</v>
      </c>
      <c r="H33" s="34">
        <v>0</v>
      </c>
      <c r="I33" s="34">
        <v>13717.8</v>
      </c>
      <c r="J33" s="41">
        <f t="shared" si="24"/>
        <v>61530.7</v>
      </c>
      <c r="K33" s="34">
        <v>0</v>
      </c>
      <c r="L33" s="34">
        <v>61530.7</v>
      </c>
      <c r="M33" s="34">
        <v>0</v>
      </c>
      <c r="N33" s="34">
        <v>0</v>
      </c>
      <c r="O33" s="34">
        <f t="shared" si="25"/>
        <v>0</v>
      </c>
      <c r="P33" s="34">
        <v>0</v>
      </c>
      <c r="Q33" s="34">
        <v>0</v>
      </c>
      <c r="R33" s="34">
        <v>0</v>
      </c>
      <c r="S33" s="34">
        <v>0</v>
      </c>
      <c r="T33" s="41">
        <f t="shared" si="26"/>
        <v>13717.8</v>
      </c>
      <c r="U33" s="34">
        <v>0</v>
      </c>
      <c r="V33" s="34">
        <v>13717.8</v>
      </c>
      <c r="W33" s="41">
        <f t="shared" si="27"/>
        <v>61530.7</v>
      </c>
      <c r="X33" s="34">
        <v>0</v>
      </c>
      <c r="Y33" s="34">
        <v>61530.7</v>
      </c>
      <c r="Z33" s="34">
        <v>0</v>
      </c>
      <c r="AA33" s="34">
        <v>0</v>
      </c>
      <c r="AB33" s="34">
        <f t="shared" si="28"/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f t="shared" si="29"/>
        <v>0</v>
      </c>
      <c r="AH33" s="34">
        <v>0</v>
      </c>
      <c r="AI33" s="34">
        <v>0</v>
      </c>
      <c r="AJ33" s="34">
        <f t="shared" si="30"/>
        <v>75248.5</v>
      </c>
      <c r="AK33" s="34">
        <v>0</v>
      </c>
      <c r="AL33" s="34">
        <v>75248.5</v>
      </c>
      <c r="AM33" s="34">
        <v>0</v>
      </c>
      <c r="AN33" s="34">
        <v>0</v>
      </c>
      <c r="AO33" s="34">
        <f t="shared" si="31"/>
        <v>0</v>
      </c>
      <c r="AP33" s="34">
        <v>0</v>
      </c>
      <c r="AQ33" s="34">
        <v>0</v>
      </c>
      <c r="AR33" s="34">
        <v>0</v>
      </c>
      <c r="AS33" s="34">
        <v>0</v>
      </c>
      <c r="AT33" s="41">
        <f t="shared" si="32"/>
        <v>13717.8</v>
      </c>
      <c r="AU33" s="34">
        <v>0</v>
      </c>
      <c r="AV33" s="34">
        <v>13717.8</v>
      </c>
      <c r="AW33" s="34">
        <f t="shared" si="33"/>
        <v>61530.7</v>
      </c>
      <c r="AX33" s="34">
        <v>0</v>
      </c>
      <c r="AY33" s="34">
        <v>61530.7</v>
      </c>
      <c r="AZ33" s="34">
        <v>0</v>
      </c>
      <c r="BA33" s="34">
        <v>0</v>
      </c>
      <c r="BB33" s="34">
        <f t="shared" si="34"/>
        <v>0</v>
      </c>
      <c r="BC33" s="34">
        <v>0</v>
      </c>
      <c r="BD33" s="34">
        <v>0</v>
      </c>
      <c r="BE33" s="34">
        <v>0</v>
      </c>
      <c r="BF33" s="34">
        <v>0</v>
      </c>
      <c r="BG33" s="1" t="s">
        <v>89</v>
      </c>
    </row>
    <row r="34" spans="1:59" s="31" customFormat="1" ht="60" x14ac:dyDescent="0.2">
      <c r="A34" s="27" t="s">
        <v>145</v>
      </c>
      <c r="B34" s="42" t="s">
        <v>40</v>
      </c>
      <c r="C34" s="27" t="s">
        <v>60</v>
      </c>
      <c r="D34" s="27" t="s">
        <v>62</v>
      </c>
      <c r="E34" s="27" t="s">
        <v>53</v>
      </c>
      <c r="F34" s="27" t="s">
        <v>41</v>
      </c>
      <c r="G34" s="41">
        <f t="shared" si="23"/>
        <v>0</v>
      </c>
      <c r="H34" s="34">
        <v>0</v>
      </c>
      <c r="I34" s="34">
        <v>0</v>
      </c>
      <c r="J34" s="41">
        <f t="shared" si="24"/>
        <v>27210.6</v>
      </c>
      <c r="K34" s="34">
        <v>0</v>
      </c>
      <c r="L34" s="34">
        <v>27210.6</v>
      </c>
      <c r="M34" s="34">
        <v>0</v>
      </c>
      <c r="N34" s="34">
        <v>0</v>
      </c>
      <c r="O34" s="34">
        <f t="shared" si="25"/>
        <v>0</v>
      </c>
      <c r="P34" s="34">
        <v>0</v>
      </c>
      <c r="Q34" s="34">
        <v>0</v>
      </c>
      <c r="R34" s="34">
        <v>0</v>
      </c>
      <c r="S34" s="34">
        <v>0</v>
      </c>
      <c r="T34" s="41">
        <f t="shared" si="26"/>
        <v>0</v>
      </c>
      <c r="U34" s="34">
        <v>0</v>
      </c>
      <c r="V34" s="34">
        <v>0</v>
      </c>
      <c r="W34" s="41">
        <f t="shared" si="27"/>
        <v>27210.6</v>
      </c>
      <c r="X34" s="34">
        <v>0</v>
      </c>
      <c r="Y34" s="58">
        <v>27210.6</v>
      </c>
      <c r="Z34" s="34">
        <v>0</v>
      </c>
      <c r="AA34" s="34">
        <v>0</v>
      </c>
      <c r="AB34" s="34">
        <f t="shared" si="28"/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f t="shared" si="29"/>
        <v>0</v>
      </c>
      <c r="AH34" s="34">
        <v>0</v>
      </c>
      <c r="AI34" s="34">
        <v>0</v>
      </c>
      <c r="AJ34" s="34">
        <f t="shared" si="30"/>
        <v>27210.6</v>
      </c>
      <c r="AK34" s="34">
        <v>0</v>
      </c>
      <c r="AL34" s="58">
        <v>27210.6</v>
      </c>
      <c r="AM34" s="34">
        <v>0</v>
      </c>
      <c r="AN34" s="34">
        <v>0</v>
      </c>
      <c r="AO34" s="34">
        <f t="shared" si="31"/>
        <v>0</v>
      </c>
      <c r="AP34" s="34">
        <v>0</v>
      </c>
      <c r="AQ34" s="34">
        <v>0</v>
      </c>
      <c r="AR34" s="34">
        <v>0</v>
      </c>
      <c r="AS34" s="34">
        <v>0</v>
      </c>
      <c r="AT34" s="41">
        <f t="shared" si="32"/>
        <v>0</v>
      </c>
      <c r="AU34" s="34">
        <v>0</v>
      </c>
      <c r="AV34" s="34">
        <v>0</v>
      </c>
      <c r="AW34" s="34">
        <f t="shared" si="33"/>
        <v>27210.6</v>
      </c>
      <c r="AX34" s="34">
        <v>0</v>
      </c>
      <c r="AY34" s="58">
        <v>27210.6</v>
      </c>
      <c r="AZ34" s="34">
        <v>0</v>
      </c>
      <c r="BA34" s="34">
        <v>0</v>
      </c>
      <c r="BB34" s="34">
        <f t="shared" si="34"/>
        <v>0</v>
      </c>
      <c r="BC34" s="34">
        <v>0</v>
      </c>
      <c r="BD34" s="34">
        <v>0</v>
      </c>
      <c r="BE34" s="34">
        <v>0</v>
      </c>
      <c r="BF34" s="34">
        <v>0</v>
      </c>
      <c r="BG34" s="1" t="s">
        <v>89</v>
      </c>
    </row>
    <row r="35" spans="1:59" s="31" customFormat="1" ht="72" x14ac:dyDescent="0.2">
      <c r="A35" s="27" t="s">
        <v>146</v>
      </c>
      <c r="B35" s="29" t="s">
        <v>54</v>
      </c>
      <c r="C35" s="27" t="s">
        <v>60</v>
      </c>
      <c r="D35" s="27" t="s">
        <v>133</v>
      </c>
      <c r="E35" s="27" t="s">
        <v>63</v>
      </c>
      <c r="F35" s="27" t="s">
        <v>41</v>
      </c>
      <c r="G35" s="41">
        <f t="shared" si="23"/>
        <v>0</v>
      </c>
      <c r="H35" s="34">
        <v>0</v>
      </c>
      <c r="I35" s="34">
        <v>0</v>
      </c>
      <c r="J35" s="41">
        <f t="shared" si="24"/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25"/>
        <v>0</v>
      </c>
      <c r="P35" s="34">
        <v>0</v>
      </c>
      <c r="Q35" s="34">
        <v>0</v>
      </c>
      <c r="R35" s="34">
        <v>0</v>
      </c>
      <c r="S35" s="34">
        <v>0</v>
      </c>
      <c r="T35" s="41">
        <f t="shared" si="26"/>
        <v>0</v>
      </c>
      <c r="U35" s="34">
        <v>0</v>
      </c>
      <c r="V35" s="34">
        <v>0</v>
      </c>
      <c r="W35" s="41">
        <f t="shared" si="27"/>
        <v>0</v>
      </c>
      <c r="X35" s="34">
        <v>0</v>
      </c>
      <c r="Y35" s="58">
        <v>0</v>
      </c>
      <c r="Z35" s="34">
        <v>0</v>
      </c>
      <c r="AA35" s="34">
        <v>0</v>
      </c>
      <c r="AB35" s="34">
        <f t="shared" si="28"/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f t="shared" si="29"/>
        <v>0</v>
      </c>
      <c r="AH35" s="34">
        <v>0</v>
      </c>
      <c r="AI35" s="34">
        <v>0</v>
      </c>
      <c r="AJ35" s="34">
        <f t="shared" si="30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f t="shared" si="31"/>
        <v>0</v>
      </c>
      <c r="AP35" s="34">
        <v>0</v>
      </c>
      <c r="AQ35" s="34">
        <v>0</v>
      </c>
      <c r="AR35" s="34">
        <v>0</v>
      </c>
      <c r="AS35" s="34">
        <v>0</v>
      </c>
      <c r="AT35" s="41">
        <f t="shared" si="32"/>
        <v>0</v>
      </c>
      <c r="AU35" s="34">
        <v>0</v>
      </c>
      <c r="AV35" s="34">
        <v>0</v>
      </c>
      <c r="AW35" s="34">
        <f t="shared" si="33"/>
        <v>0</v>
      </c>
      <c r="AX35" s="34">
        <v>0</v>
      </c>
      <c r="AY35" s="58">
        <v>0</v>
      </c>
      <c r="AZ35" s="34">
        <v>0</v>
      </c>
      <c r="BA35" s="34">
        <v>0</v>
      </c>
      <c r="BB35" s="34">
        <f t="shared" si="34"/>
        <v>0</v>
      </c>
      <c r="BC35" s="34">
        <v>0</v>
      </c>
      <c r="BD35" s="34">
        <v>0</v>
      </c>
      <c r="BE35" s="34">
        <v>0</v>
      </c>
      <c r="BF35" s="34">
        <v>0</v>
      </c>
      <c r="BG35" s="1" t="s">
        <v>89</v>
      </c>
    </row>
    <row r="36" spans="1:59" s="31" customFormat="1" ht="60" x14ac:dyDescent="0.2">
      <c r="A36" s="27" t="s">
        <v>147</v>
      </c>
      <c r="B36" s="42" t="s">
        <v>96</v>
      </c>
      <c r="C36" s="42" t="s">
        <v>60</v>
      </c>
      <c r="D36" s="42" t="s">
        <v>99</v>
      </c>
      <c r="E36" s="42" t="s">
        <v>97</v>
      </c>
      <c r="F36" s="43" t="s">
        <v>98</v>
      </c>
      <c r="G36" s="41">
        <f t="shared" ref="G36" si="35">H36+I36</f>
        <v>0</v>
      </c>
      <c r="H36" s="34">
        <v>0</v>
      </c>
      <c r="I36" s="34">
        <v>0</v>
      </c>
      <c r="J36" s="41">
        <f t="shared" ref="J36" si="36">K36+L36+M36+N36</f>
        <v>80000</v>
      </c>
      <c r="K36" s="58">
        <v>80000</v>
      </c>
      <c r="L36" s="34">
        <v>0</v>
      </c>
      <c r="M36" s="34">
        <v>0</v>
      </c>
      <c r="N36" s="34">
        <v>0</v>
      </c>
      <c r="O36" s="34">
        <f t="shared" ref="O36" si="37">P36+Q36+R36+S36</f>
        <v>0</v>
      </c>
      <c r="P36" s="34">
        <v>0</v>
      </c>
      <c r="Q36" s="34">
        <v>0</v>
      </c>
      <c r="R36" s="34">
        <v>0</v>
      </c>
      <c r="S36" s="34">
        <v>0</v>
      </c>
      <c r="T36" s="41">
        <f t="shared" ref="T36" si="38">U36+V36</f>
        <v>0</v>
      </c>
      <c r="U36" s="34">
        <v>0</v>
      </c>
      <c r="V36" s="34">
        <v>0</v>
      </c>
      <c r="W36" s="41">
        <f t="shared" ref="W36" si="39">X36+Y36+Z36+AA36</f>
        <v>80000</v>
      </c>
      <c r="X36" s="34">
        <v>80000</v>
      </c>
      <c r="Y36" s="34">
        <v>0</v>
      </c>
      <c r="Z36" s="34">
        <v>0</v>
      </c>
      <c r="AA36" s="34">
        <v>0</v>
      </c>
      <c r="AB36" s="34">
        <f t="shared" ref="AB36" si="40">AC36+AD36+AE36+AF36</f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f t="shared" ref="AG36" si="41">AH36+AI36</f>
        <v>0</v>
      </c>
      <c r="AH36" s="34">
        <v>0</v>
      </c>
      <c r="AI36" s="34">
        <v>0</v>
      </c>
      <c r="AJ36" s="34">
        <f t="shared" ref="AJ36" si="42">AK36+AL36+AM36+AN36</f>
        <v>80000</v>
      </c>
      <c r="AK36" s="34">
        <v>80000</v>
      </c>
      <c r="AL36" s="34">
        <v>0</v>
      </c>
      <c r="AM36" s="34">
        <v>0</v>
      </c>
      <c r="AN36" s="34">
        <v>0</v>
      </c>
      <c r="AO36" s="34">
        <f t="shared" ref="AO36" si="43">AP36+AQ36+AR36+AS36</f>
        <v>0</v>
      </c>
      <c r="AP36" s="34">
        <v>0</v>
      </c>
      <c r="AQ36" s="34">
        <v>0</v>
      </c>
      <c r="AR36" s="34">
        <v>0</v>
      </c>
      <c r="AS36" s="34">
        <v>0</v>
      </c>
      <c r="AT36" s="41">
        <f t="shared" ref="AT36" si="44">AU36+AV36</f>
        <v>0</v>
      </c>
      <c r="AU36" s="34">
        <v>0</v>
      </c>
      <c r="AV36" s="34">
        <v>0</v>
      </c>
      <c r="AW36" s="34">
        <f t="shared" ref="AW36" si="45">AX36+AY36+AZ36+BA36</f>
        <v>80000</v>
      </c>
      <c r="AX36" s="34">
        <v>80000</v>
      </c>
      <c r="AY36" s="34">
        <v>0</v>
      </c>
      <c r="AZ36" s="34">
        <v>0</v>
      </c>
      <c r="BA36" s="34">
        <v>0</v>
      </c>
      <c r="BB36" s="34">
        <f t="shared" ref="BB36" si="46">BC36+BD36+BE36+BF36</f>
        <v>0</v>
      </c>
      <c r="BC36" s="34">
        <v>0</v>
      </c>
      <c r="BD36" s="34">
        <v>0</v>
      </c>
      <c r="BE36" s="34">
        <v>0</v>
      </c>
      <c r="BF36" s="34">
        <v>0</v>
      </c>
      <c r="BG36" s="1" t="s">
        <v>89</v>
      </c>
    </row>
    <row r="37" spans="1:59" s="31" customFormat="1" ht="72" x14ac:dyDescent="0.2">
      <c r="A37" s="49" t="s">
        <v>148</v>
      </c>
      <c r="B37" s="42" t="s">
        <v>123</v>
      </c>
      <c r="C37" s="42" t="s">
        <v>60</v>
      </c>
      <c r="D37" s="42" t="s">
        <v>134</v>
      </c>
      <c r="E37" s="42" t="s">
        <v>124</v>
      </c>
      <c r="F37" s="43" t="s">
        <v>122</v>
      </c>
      <c r="G37" s="41">
        <f t="shared" ref="G37" si="47">H37+I37</f>
        <v>0</v>
      </c>
      <c r="H37" s="34">
        <v>0</v>
      </c>
      <c r="I37" s="34">
        <v>0</v>
      </c>
      <c r="J37" s="41">
        <f t="shared" ref="J37" si="48">K37+L37+M37+N37</f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ref="O37" si="49">P37+Q37+R37+S37</f>
        <v>0</v>
      </c>
      <c r="P37" s="34">
        <v>0</v>
      </c>
      <c r="Q37" s="34">
        <v>0</v>
      </c>
      <c r="R37" s="34">
        <v>0</v>
      </c>
      <c r="S37" s="34">
        <v>0</v>
      </c>
      <c r="T37" s="41">
        <f t="shared" ref="T37" si="50">U37+V37</f>
        <v>0</v>
      </c>
      <c r="U37" s="34">
        <v>0</v>
      </c>
      <c r="V37" s="34">
        <v>0</v>
      </c>
      <c r="W37" s="41">
        <f t="shared" ref="W37" si="51">X37+Y37+Z37+AA37</f>
        <v>0</v>
      </c>
      <c r="X37" s="34">
        <v>0</v>
      </c>
      <c r="Y37" s="58">
        <v>0</v>
      </c>
      <c r="Z37" s="34">
        <v>0</v>
      </c>
      <c r="AA37" s="34">
        <v>0</v>
      </c>
      <c r="AB37" s="34">
        <f t="shared" ref="AB37" si="52">AC37+AD37+AE37+AF37</f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f t="shared" ref="AG37" si="53">AH37+AI37</f>
        <v>0</v>
      </c>
      <c r="AH37" s="34">
        <v>0</v>
      </c>
      <c r="AI37" s="34">
        <v>0</v>
      </c>
      <c r="AJ37" s="34">
        <f t="shared" ref="AJ37" si="54">AK37+AL37+AM37+AN37</f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f t="shared" ref="AO37" si="55">AP37+AQ37+AR37+AS37</f>
        <v>0</v>
      </c>
      <c r="AP37" s="34">
        <v>0</v>
      </c>
      <c r="AQ37" s="34">
        <v>0</v>
      </c>
      <c r="AR37" s="34">
        <v>0</v>
      </c>
      <c r="AS37" s="34">
        <v>0</v>
      </c>
      <c r="AT37" s="41">
        <f t="shared" ref="AT37" si="56">AU37+AV37</f>
        <v>0</v>
      </c>
      <c r="AU37" s="34">
        <v>0</v>
      </c>
      <c r="AV37" s="34">
        <v>0</v>
      </c>
      <c r="AW37" s="34">
        <f t="shared" ref="AW37" si="57">AX37+AY37+AZ37+BA37</f>
        <v>0</v>
      </c>
      <c r="AX37" s="34">
        <v>0</v>
      </c>
      <c r="AY37" s="58">
        <v>0</v>
      </c>
      <c r="AZ37" s="34">
        <v>0</v>
      </c>
      <c r="BA37" s="34">
        <v>0</v>
      </c>
      <c r="BB37" s="34">
        <f t="shared" ref="BB37" si="58">BC37+BD37+BE37+BF37</f>
        <v>0</v>
      </c>
      <c r="BC37" s="34">
        <v>0</v>
      </c>
      <c r="BD37" s="34">
        <v>0</v>
      </c>
      <c r="BE37" s="34">
        <v>0</v>
      </c>
      <c r="BF37" s="34">
        <v>0</v>
      </c>
      <c r="BG37" s="1" t="s">
        <v>89</v>
      </c>
    </row>
    <row r="38" spans="1:59" s="31" customFormat="1" ht="12.75" customHeight="1" x14ac:dyDescent="0.2">
      <c r="A38" s="8" t="s">
        <v>149</v>
      </c>
      <c r="B38" s="62" t="s">
        <v>55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</row>
    <row r="39" spans="1:59" s="31" customFormat="1" ht="71.25" customHeight="1" x14ac:dyDescent="0.2">
      <c r="A39" s="47" t="s">
        <v>150</v>
      </c>
      <c r="B39" s="32" t="s">
        <v>56</v>
      </c>
      <c r="C39" s="48" t="s">
        <v>61</v>
      </c>
      <c r="D39" s="49" t="s">
        <v>64</v>
      </c>
      <c r="E39" s="49" t="s">
        <v>100</v>
      </c>
      <c r="F39" s="49" t="s">
        <v>65</v>
      </c>
      <c r="G39" s="34">
        <f>H39+I39</f>
        <v>0</v>
      </c>
      <c r="H39" s="34">
        <v>0</v>
      </c>
      <c r="I39" s="34">
        <v>0</v>
      </c>
      <c r="J39" s="34">
        <f>K39+L39+M39+N39</f>
        <v>0</v>
      </c>
      <c r="K39" s="34">
        <v>0</v>
      </c>
      <c r="L39" s="34">
        <v>0</v>
      </c>
      <c r="M39" s="34">
        <v>0</v>
      </c>
      <c r="N39" s="34">
        <v>0</v>
      </c>
      <c r="O39" s="34">
        <f>P39+Q39+R39+S39</f>
        <v>0</v>
      </c>
      <c r="P39" s="34">
        <v>0</v>
      </c>
      <c r="Q39" s="34">
        <v>0</v>
      </c>
      <c r="R39" s="34">
        <v>0</v>
      </c>
      <c r="S39" s="34">
        <v>0</v>
      </c>
      <c r="T39" s="34">
        <f>U39+V39</f>
        <v>0</v>
      </c>
      <c r="U39" s="34">
        <v>0</v>
      </c>
      <c r="V39" s="34">
        <v>0</v>
      </c>
      <c r="W39" s="34">
        <f>X39+Y39+Z39+AA39</f>
        <v>0</v>
      </c>
      <c r="X39" s="34">
        <v>0</v>
      </c>
      <c r="Y39" s="34">
        <v>0</v>
      </c>
      <c r="Z39" s="34">
        <v>0</v>
      </c>
      <c r="AA39" s="34">
        <v>0</v>
      </c>
      <c r="AB39" s="34">
        <f>AC39+AD39+AE39+AF39</f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f>AH39+AI39</f>
        <v>0</v>
      </c>
      <c r="AH39" s="34">
        <v>0</v>
      </c>
      <c r="AI39" s="34">
        <v>0</v>
      </c>
      <c r="AJ39" s="34">
        <f>AK39+AL39+AM39+AN39</f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f>AP39+AQ39+AR39+AS39</f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f>AU39+AV39</f>
        <v>0</v>
      </c>
      <c r="AU39" s="34">
        <v>0</v>
      </c>
      <c r="AV39" s="34">
        <v>0</v>
      </c>
      <c r="AW39" s="34">
        <f>AX39+AY39+AZ39+BA39</f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f>BC39+BD39+BE39+BF39</f>
        <v>0</v>
      </c>
      <c r="BC39" s="34">
        <v>0</v>
      </c>
      <c r="BD39" s="34">
        <v>0</v>
      </c>
      <c r="BE39" s="34">
        <v>0</v>
      </c>
      <c r="BF39" s="34">
        <v>0</v>
      </c>
      <c r="BG39" s="1" t="s">
        <v>42</v>
      </c>
    </row>
    <row r="40" spans="1:59" s="31" customFormat="1" ht="71.25" customHeight="1" x14ac:dyDescent="0.2">
      <c r="A40" s="47" t="s">
        <v>151</v>
      </c>
      <c r="B40" s="32" t="s">
        <v>56</v>
      </c>
      <c r="C40" s="48" t="s">
        <v>119</v>
      </c>
      <c r="D40" s="49" t="s">
        <v>120</v>
      </c>
      <c r="E40" s="49" t="s">
        <v>121</v>
      </c>
      <c r="F40" s="49" t="s">
        <v>122</v>
      </c>
      <c r="G40" s="34">
        <f>H40+I40</f>
        <v>0</v>
      </c>
      <c r="H40" s="34">
        <v>0</v>
      </c>
      <c r="I40" s="34">
        <v>0</v>
      </c>
      <c r="J40" s="34">
        <f>K40+L40+M40+N40</f>
        <v>51405.9</v>
      </c>
      <c r="K40" s="34">
        <v>41604</v>
      </c>
      <c r="L40" s="34">
        <v>9801.9</v>
      </c>
      <c r="M40" s="34">
        <v>0</v>
      </c>
      <c r="N40" s="34">
        <v>0</v>
      </c>
      <c r="O40" s="34">
        <f>P40+Q40+R40+S40</f>
        <v>13899.4</v>
      </c>
      <c r="P40" s="34">
        <v>13204.4</v>
      </c>
      <c r="Q40" s="34">
        <v>695</v>
      </c>
      <c r="R40" s="34">
        <v>0</v>
      </c>
      <c r="S40" s="34">
        <v>0</v>
      </c>
      <c r="T40" s="34">
        <f>U40+V40</f>
        <v>0</v>
      </c>
      <c r="U40" s="34">
        <v>0</v>
      </c>
      <c r="V40" s="34">
        <v>0</v>
      </c>
      <c r="W40" s="58">
        <f>X40+Y40+Z40+AA40</f>
        <v>43793.7</v>
      </c>
      <c r="X40" s="58">
        <v>41604</v>
      </c>
      <c r="Y40" s="58">
        <v>2189.6999999999998</v>
      </c>
      <c r="Z40" s="34">
        <v>0</v>
      </c>
      <c r="AA40" s="34">
        <v>0</v>
      </c>
      <c r="AB40" s="34">
        <f>AC40+AD40+AE40+AF40</f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f>AH40+AI40</f>
        <v>0</v>
      </c>
      <c r="AH40" s="34">
        <v>0</v>
      </c>
      <c r="AI40" s="34">
        <v>0</v>
      </c>
      <c r="AJ40" s="34">
        <f>AK40+AL40+AM40+AN40</f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f>AP40+AQ40+AR40+AS40</f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f>AU40+AV40</f>
        <v>0</v>
      </c>
      <c r="AU40" s="34">
        <v>0</v>
      </c>
      <c r="AV40" s="34">
        <v>0</v>
      </c>
      <c r="AW40" s="58">
        <f>AX40+AY40+AZ40+BA40</f>
        <v>43793.7</v>
      </c>
      <c r="AX40" s="58">
        <v>41604</v>
      </c>
      <c r="AY40" s="58">
        <v>2189.6999999999998</v>
      </c>
      <c r="AZ40" s="34">
        <v>0</v>
      </c>
      <c r="BA40" s="34">
        <v>0</v>
      </c>
      <c r="BB40" s="34">
        <f>BC40+BD40+BE40+BF40</f>
        <v>0</v>
      </c>
      <c r="BC40" s="34">
        <v>0</v>
      </c>
      <c r="BD40" s="34">
        <v>0</v>
      </c>
      <c r="BE40" s="34">
        <v>0</v>
      </c>
      <c r="BF40" s="34">
        <v>0</v>
      </c>
      <c r="BG40" s="1" t="s">
        <v>42</v>
      </c>
    </row>
    <row r="41" spans="1:59" ht="16.5" customHeight="1" x14ac:dyDescent="0.2">
      <c r="A41" s="8" t="s">
        <v>152</v>
      </c>
      <c r="B41" s="62" t="s">
        <v>45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</row>
    <row r="42" spans="1:59" ht="55.5" customHeight="1" x14ac:dyDescent="0.2">
      <c r="A42" s="65" t="s">
        <v>153</v>
      </c>
      <c r="B42" s="67" t="s">
        <v>46</v>
      </c>
      <c r="C42" s="9" t="s">
        <v>57</v>
      </c>
      <c r="D42" s="10" t="s">
        <v>47</v>
      </c>
      <c r="E42" s="10" t="s">
        <v>117</v>
      </c>
      <c r="F42" s="10" t="s">
        <v>49</v>
      </c>
      <c r="G42" s="18">
        <f>H42+I42</f>
        <v>53140.9</v>
      </c>
      <c r="H42" s="18">
        <v>0</v>
      </c>
      <c r="I42" s="18">
        <v>53140.9</v>
      </c>
      <c r="J42" s="18">
        <f>K42+L42+M42+N42</f>
        <v>2050.1</v>
      </c>
      <c r="K42" s="18">
        <v>0</v>
      </c>
      <c r="L42" s="20">
        <v>2050.1</v>
      </c>
      <c r="M42" s="18">
        <v>0</v>
      </c>
      <c r="N42" s="18">
        <v>0</v>
      </c>
      <c r="O42" s="18">
        <f>P42+Q42+R42+S42</f>
        <v>0</v>
      </c>
      <c r="P42" s="11">
        <v>0</v>
      </c>
      <c r="Q42" s="11">
        <v>0</v>
      </c>
      <c r="R42" s="11">
        <v>0</v>
      </c>
      <c r="S42" s="11">
        <v>0</v>
      </c>
      <c r="T42" s="18">
        <f>U42+V42</f>
        <v>53140.9</v>
      </c>
      <c r="U42" s="11">
        <v>0</v>
      </c>
      <c r="V42" s="11">
        <v>53140.9</v>
      </c>
      <c r="W42" s="18">
        <f>X42+Y42+Z42+AA42</f>
        <v>2050.1</v>
      </c>
      <c r="X42" s="11">
        <v>0</v>
      </c>
      <c r="Y42" s="20">
        <v>2050.1</v>
      </c>
      <c r="Z42" s="11">
        <v>0</v>
      </c>
      <c r="AA42" s="11">
        <v>0</v>
      </c>
      <c r="AB42" s="18">
        <f>AC42+AD42+AE42+AF42</f>
        <v>0</v>
      </c>
      <c r="AC42" s="11">
        <v>0</v>
      </c>
      <c r="AD42" s="11">
        <v>0</v>
      </c>
      <c r="AE42" s="11">
        <v>0</v>
      </c>
      <c r="AF42" s="11">
        <v>0</v>
      </c>
      <c r="AG42" s="18">
        <f>AH42+AI42</f>
        <v>53140.9</v>
      </c>
      <c r="AH42" s="11">
        <v>0</v>
      </c>
      <c r="AI42" s="11">
        <v>53140.9</v>
      </c>
      <c r="AJ42" s="18">
        <f>AK42+AL42+AM42+AN42</f>
        <v>2050.1</v>
      </c>
      <c r="AK42" s="11">
        <v>0</v>
      </c>
      <c r="AL42" s="20">
        <v>2050.1</v>
      </c>
      <c r="AM42" s="11">
        <v>0</v>
      </c>
      <c r="AN42" s="11">
        <v>0</v>
      </c>
      <c r="AO42" s="18">
        <f>AP42+AQ42+AR42+AS42</f>
        <v>0</v>
      </c>
      <c r="AP42" s="11">
        <v>0</v>
      </c>
      <c r="AQ42" s="11">
        <v>0</v>
      </c>
      <c r="AR42" s="11">
        <v>0</v>
      </c>
      <c r="AS42" s="11">
        <v>0</v>
      </c>
      <c r="AT42" s="18">
        <f>AU42+AV42</f>
        <v>53140.9</v>
      </c>
      <c r="AU42" s="11">
        <v>0</v>
      </c>
      <c r="AV42" s="11">
        <v>53140.9</v>
      </c>
      <c r="AW42" s="18">
        <f>AX42+AY42+AZ42+BA42</f>
        <v>2050.1</v>
      </c>
      <c r="AX42" s="18">
        <v>0</v>
      </c>
      <c r="AY42" s="20">
        <v>2050.1</v>
      </c>
      <c r="AZ42" s="11">
        <v>0</v>
      </c>
      <c r="BA42" s="11">
        <v>0</v>
      </c>
      <c r="BB42" s="18">
        <f>BC42+BD42+BE42+BF42</f>
        <v>0</v>
      </c>
      <c r="BC42" s="11">
        <v>0</v>
      </c>
      <c r="BD42" s="11">
        <v>0</v>
      </c>
      <c r="BE42" s="11">
        <v>0</v>
      </c>
      <c r="BF42" s="11">
        <v>0</v>
      </c>
      <c r="BG42" s="2" t="s">
        <v>89</v>
      </c>
    </row>
    <row r="43" spans="1:59" ht="51.75" customHeight="1" x14ac:dyDescent="0.2">
      <c r="A43" s="66"/>
      <c r="B43" s="68"/>
      <c r="C43" s="17" t="s">
        <v>58</v>
      </c>
      <c r="D43" s="6" t="s">
        <v>48</v>
      </c>
      <c r="E43" s="6" t="s">
        <v>118</v>
      </c>
      <c r="F43" s="24" t="s">
        <v>50</v>
      </c>
      <c r="G43" s="20">
        <f>H43+I43</f>
        <v>453.3</v>
      </c>
      <c r="H43" s="20">
        <v>0</v>
      </c>
      <c r="I43" s="20">
        <v>453.3</v>
      </c>
      <c r="J43" s="20">
        <f>K43+L43+M43+N43</f>
        <v>16.899999999999999</v>
      </c>
      <c r="K43" s="20">
        <v>0</v>
      </c>
      <c r="L43" s="20">
        <v>16.899999999999999</v>
      </c>
      <c r="M43" s="20">
        <v>0</v>
      </c>
      <c r="N43" s="20">
        <v>0</v>
      </c>
      <c r="O43" s="20">
        <f>P43+Q43+R43+S43</f>
        <v>0</v>
      </c>
      <c r="P43" s="25">
        <v>0</v>
      </c>
      <c r="Q43" s="19">
        <v>0</v>
      </c>
      <c r="R43" s="19">
        <v>0</v>
      </c>
      <c r="S43" s="26">
        <v>0</v>
      </c>
      <c r="T43" s="20">
        <f>U43+V43</f>
        <v>436.4</v>
      </c>
      <c r="U43" s="25">
        <v>0</v>
      </c>
      <c r="V43" s="26">
        <v>436.4</v>
      </c>
      <c r="W43" s="20">
        <f>X43+Y43+Z43+AA43</f>
        <v>16.899999999999999</v>
      </c>
      <c r="X43" s="25">
        <v>0</v>
      </c>
      <c r="Y43" s="20">
        <v>16.899999999999999</v>
      </c>
      <c r="Z43" s="19">
        <v>0</v>
      </c>
      <c r="AA43" s="26">
        <v>0</v>
      </c>
      <c r="AB43" s="20">
        <f>AC43+AD43+AE43+AF43</f>
        <v>0</v>
      </c>
      <c r="AC43" s="25">
        <v>0</v>
      </c>
      <c r="AD43" s="19">
        <v>0</v>
      </c>
      <c r="AE43" s="19">
        <v>0</v>
      </c>
      <c r="AF43" s="26">
        <v>0</v>
      </c>
      <c r="AG43" s="20">
        <f>AH43+AI43</f>
        <v>436.4</v>
      </c>
      <c r="AH43" s="25">
        <v>0</v>
      </c>
      <c r="AI43" s="26">
        <v>436.4</v>
      </c>
      <c r="AJ43" s="20">
        <f>AK43+AL43+AM43+AN43</f>
        <v>16.899999999999999</v>
      </c>
      <c r="AK43" s="25">
        <v>0</v>
      </c>
      <c r="AL43" s="20">
        <v>16.899999999999999</v>
      </c>
      <c r="AM43" s="19">
        <v>0</v>
      </c>
      <c r="AN43" s="26">
        <v>0</v>
      </c>
      <c r="AO43" s="20">
        <f>AP43+AQ43+AR43+AS43</f>
        <v>0</v>
      </c>
      <c r="AP43" s="25">
        <v>0</v>
      </c>
      <c r="AQ43" s="19">
        <v>0</v>
      </c>
      <c r="AR43" s="19">
        <v>0</v>
      </c>
      <c r="AS43" s="26">
        <v>0</v>
      </c>
      <c r="AT43" s="20">
        <f>AU43+AV43</f>
        <v>436.4</v>
      </c>
      <c r="AU43" s="25">
        <v>0</v>
      </c>
      <c r="AV43" s="26">
        <v>436.4</v>
      </c>
      <c r="AW43" s="20">
        <f>AX43+AY43+AZ43+BA43</f>
        <v>16.899999999999999</v>
      </c>
      <c r="AX43" s="20">
        <v>0</v>
      </c>
      <c r="AY43" s="20">
        <v>16.899999999999999</v>
      </c>
      <c r="AZ43" s="19">
        <v>0</v>
      </c>
      <c r="BA43" s="26">
        <v>0</v>
      </c>
      <c r="BB43" s="20">
        <f>BC43+BD43+BE43+BF43</f>
        <v>0</v>
      </c>
      <c r="BC43" s="25">
        <v>0</v>
      </c>
      <c r="BD43" s="19">
        <v>0</v>
      </c>
      <c r="BE43" s="19">
        <v>0</v>
      </c>
      <c r="BF43" s="19">
        <v>0</v>
      </c>
      <c r="BG43" s="6" t="s">
        <v>89</v>
      </c>
    </row>
    <row r="44" spans="1:59" s="5" customFormat="1" x14ac:dyDescent="0.2">
      <c r="A44" s="21" t="s">
        <v>19</v>
      </c>
      <c r="B44" s="22"/>
      <c r="C44" s="22"/>
      <c r="D44" s="22"/>
      <c r="E44" s="22"/>
      <c r="F44" s="22"/>
      <c r="G44" s="23">
        <f t="shared" ref="G44:AL44" si="59">SUM(G13:G17)+G20+SUM(G30:G36)+G42+G43</f>
        <v>116616.00000000001</v>
      </c>
      <c r="H44" s="23">
        <f t="shared" si="59"/>
        <v>0</v>
      </c>
      <c r="I44" s="23">
        <f t="shared" si="59"/>
        <v>116616.00000000001</v>
      </c>
      <c r="J44" s="23">
        <f t="shared" si="59"/>
        <v>186090.5</v>
      </c>
      <c r="K44" s="23">
        <f t="shared" si="59"/>
        <v>80000</v>
      </c>
      <c r="L44" s="23">
        <f t="shared" si="59"/>
        <v>106090.49999999999</v>
      </c>
      <c r="M44" s="23">
        <f t="shared" si="59"/>
        <v>0</v>
      </c>
      <c r="N44" s="23">
        <f t="shared" si="59"/>
        <v>0</v>
      </c>
      <c r="O44" s="23">
        <f t="shared" si="59"/>
        <v>0</v>
      </c>
      <c r="P44" s="23">
        <f t="shared" si="59"/>
        <v>0</v>
      </c>
      <c r="Q44" s="23">
        <f t="shared" si="59"/>
        <v>0</v>
      </c>
      <c r="R44" s="23">
        <f t="shared" si="59"/>
        <v>0</v>
      </c>
      <c r="S44" s="23">
        <f t="shared" si="59"/>
        <v>0</v>
      </c>
      <c r="T44" s="23">
        <f t="shared" si="59"/>
        <v>128038.6</v>
      </c>
      <c r="U44" s="23">
        <f t="shared" si="59"/>
        <v>0</v>
      </c>
      <c r="V44" s="23">
        <f t="shared" si="59"/>
        <v>128038.6</v>
      </c>
      <c r="W44" s="23">
        <f t="shared" si="59"/>
        <v>173541.5</v>
      </c>
      <c r="X44" s="23">
        <f t="shared" si="59"/>
        <v>80000</v>
      </c>
      <c r="Y44" s="23">
        <f t="shared" si="59"/>
        <v>93541.499999999985</v>
      </c>
      <c r="Z44" s="23">
        <f t="shared" si="59"/>
        <v>0</v>
      </c>
      <c r="AA44" s="23">
        <f t="shared" si="59"/>
        <v>0</v>
      </c>
      <c r="AB44" s="23">
        <f t="shared" si="59"/>
        <v>0</v>
      </c>
      <c r="AC44" s="23">
        <f t="shared" si="59"/>
        <v>0</v>
      </c>
      <c r="AD44" s="23">
        <f t="shared" si="59"/>
        <v>0</v>
      </c>
      <c r="AE44" s="23">
        <f t="shared" si="59"/>
        <v>0</v>
      </c>
      <c r="AF44" s="23">
        <f t="shared" si="59"/>
        <v>0</v>
      </c>
      <c r="AG44" s="23">
        <f t="shared" si="59"/>
        <v>57363.600000000006</v>
      </c>
      <c r="AH44" s="23">
        <f t="shared" si="59"/>
        <v>0</v>
      </c>
      <c r="AI44" s="23">
        <f t="shared" si="59"/>
        <v>57363.600000000006</v>
      </c>
      <c r="AJ44" s="23">
        <f t="shared" si="59"/>
        <v>233644.3</v>
      </c>
      <c r="AK44" s="23">
        <f t="shared" si="59"/>
        <v>80000</v>
      </c>
      <c r="AL44" s="23">
        <f t="shared" si="59"/>
        <v>153644.29999999999</v>
      </c>
      <c r="AM44" s="23">
        <f t="shared" ref="AM44:BF44" si="60">SUM(AM13:AM17)+AM20+SUM(AM30:AM36)+AM42+AM43</f>
        <v>0</v>
      </c>
      <c r="AN44" s="23">
        <f t="shared" si="60"/>
        <v>0</v>
      </c>
      <c r="AO44" s="23">
        <f t="shared" si="60"/>
        <v>0</v>
      </c>
      <c r="AP44" s="23">
        <f t="shared" si="60"/>
        <v>0</v>
      </c>
      <c r="AQ44" s="23">
        <f t="shared" si="60"/>
        <v>0</v>
      </c>
      <c r="AR44" s="23">
        <f t="shared" si="60"/>
        <v>0</v>
      </c>
      <c r="AS44" s="23">
        <f t="shared" si="60"/>
        <v>0</v>
      </c>
      <c r="AT44" s="23">
        <f t="shared" si="60"/>
        <v>128038.6</v>
      </c>
      <c r="AU44" s="23">
        <f t="shared" si="60"/>
        <v>0</v>
      </c>
      <c r="AV44" s="23">
        <f t="shared" si="60"/>
        <v>128038.6</v>
      </c>
      <c r="AW44" s="23">
        <f t="shared" si="60"/>
        <v>173541.5</v>
      </c>
      <c r="AX44" s="23">
        <f t="shared" si="60"/>
        <v>80000</v>
      </c>
      <c r="AY44" s="23">
        <f t="shared" si="60"/>
        <v>93541.499999999985</v>
      </c>
      <c r="AZ44" s="23">
        <f t="shared" si="60"/>
        <v>0</v>
      </c>
      <c r="BA44" s="23">
        <f t="shared" si="60"/>
        <v>0</v>
      </c>
      <c r="BB44" s="23">
        <f t="shared" si="60"/>
        <v>0</v>
      </c>
      <c r="BC44" s="23">
        <f t="shared" si="60"/>
        <v>0</v>
      </c>
      <c r="BD44" s="23">
        <f t="shared" si="60"/>
        <v>0</v>
      </c>
      <c r="BE44" s="23">
        <f t="shared" si="60"/>
        <v>0</v>
      </c>
      <c r="BF44" s="23">
        <f t="shared" si="60"/>
        <v>0</v>
      </c>
      <c r="BG44" s="22"/>
    </row>
    <row r="45" spans="1:59" x14ac:dyDescent="0.2">
      <c r="A45" s="14"/>
      <c r="B45" s="15"/>
      <c r="C45" s="15"/>
      <c r="D45" s="15"/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5"/>
    </row>
    <row r="46" spans="1:59" x14ac:dyDescent="0.2">
      <c r="A46" s="14"/>
      <c r="B46" s="15"/>
      <c r="C46" s="15"/>
      <c r="D46" s="15"/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5"/>
    </row>
    <row r="47" spans="1:59" ht="37.5" customHeight="1" x14ac:dyDescent="0.2">
      <c r="A47" s="14"/>
      <c r="B47" s="15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5"/>
    </row>
    <row r="48" spans="1:59" x14ac:dyDescent="0.2">
      <c r="A48" s="14"/>
      <c r="B48" s="15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5"/>
    </row>
    <row r="49" spans="1:6" ht="103.5" customHeight="1" x14ac:dyDescent="0.2"/>
    <row r="50" spans="1:6" hidden="1" x14ac:dyDescent="0.2">
      <c r="A50" s="44" t="s">
        <v>116</v>
      </c>
    </row>
    <row r="51" spans="1:6" ht="15.75" hidden="1" x14ac:dyDescent="0.2">
      <c r="A51" s="45" t="s">
        <v>101</v>
      </c>
      <c r="B51" s="100" t="s">
        <v>45</v>
      </c>
      <c r="C51" s="101"/>
      <c r="D51" s="101"/>
      <c r="E51" s="101"/>
      <c r="F51" s="102"/>
    </row>
    <row r="52" spans="1:6" ht="31.5" hidden="1" x14ac:dyDescent="0.2">
      <c r="A52" s="94" t="s">
        <v>102</v>
      </c>
      <c r="B52" s="96" t="s">
        <v>103</v>
      </c>
      <c r="C52" s="12" t="s">
        <v>104</v>
      </c>
      <c r="D52" s="12" t="s">
        <v>105</v>
      </c>
      <c r="E52" s="98" t="s">
        <v>106</v>
      </c>
      <c r="F52" s="12" t="s">
        <v>49</v>
      </c>
    </row>
    <row r="53" spans="1:6" ht="47.25" hidden="1" x14ac:dyDescent="0.2">
      <c r="A53" s="95"/>
      <c r="B53" s="97"/>
      <c r="C53" s="12" t="s">
        <v>107</v>
      </c>
      <c r="D53" s="12" t="s">
        <v>108</v>
      </c>
      <c r="E53" s="99"/>
      <c r="F53" s="12" t="s">
        <v>109</v>
      </c>
    </row>
    <row r="54" spans="1:6" ht="78.75" hidden="1" x14ac:dyDescent="0.2">
      <c r="A54" s="45" t="s">
        <v>110</v>
      </c>
      <c r="B54" s="46" t="s">
        <v>111</v>
      </c>
      <c r="C54" s="12" t="s">
        <v>112</v>
      </c>
      <c r="D54" s="12" t="s">
        <v>113</v>
      </c>
      <c r="E54" s="13" t="s">
        <v>114</v>
      </c>
      <c r="F54" s="12" t="s">
        <v>115</v>
      </c>
    </row>
    <row r="55" spans="1:6" hidden="1" x14ac:dyDescent="0.2"/>
    <row r="56" spans="1:6" hidden="1" x14ac:dyDescent="0.2"/>
  </sheetData>
  <mergeCells count="59">
    <mergeCell ref="AT5:BF5"/>
    <mergeCell ref="BG5:BG8"/>
    <mergeCell ref="G6:S6"/>
    <mergeCell ref="T6:AF6"/>
    <mergeCell ref="T5:AF5"/>
    <mergeCell ref="AG5:AS5"/>
    <mergeCell ref="AB7:AB8"/>
    <mergeCell ref="G5:S5"/>
    <mergeCell ref="AG6:AS6"/>
    <mergeCell ref="AU7:AV7"/>
    <mergeCell ref="AW7:AW8"/>
    <mergeCell ref="A52:A53"/>
    <mergeCell ref="B52:B53"/>
    <mergeCell ref="E52:E53"/>
    <mergeCell ref="B51:F51"/>
    <mergeCell ref="A5:A8"/>
    <mergeCell ref="B5:B8"/>
    <mergeCell ref="C5:C8"/>
    <mergeCell ref="D5:D8"/>
    <mergeCell ref="E5:E8"/>
    <mergeCell ref="B10:BF10"/>
    <mergeCell ref="B28:BG28"/>
    <mergeCell ref="F5:F8"/>
    <mergeCell ref="J7:J8"/>
    <mergeCell ref="H7:I7"/>
    <mergeCell ref="W7:W8"/>
    <mergeCell ref="AT6:BF6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BC7:BF7"/>
    <mergeCell ref="AJ7:AJ8"/>
    <mergeCell ref="U7:V7"/>
    <mergeCell ref="AH7:AI7"/>
    <mergeCell ref="B18:BG18"/>
    <mergeCell ref="B38:BG38"/>
    <mergeCell ref="T7:T8"/>
    <mergeCell ref="X7:AA7"/>
    <mergeCell ref="B12:BG12"/>
    <mergeCell ref="B11:BG11"/>
    <mergeCell ref="G7:G8"/>
    <mergeCell ref="AX7:BA7"/>
    <mergeCell ref="BB7:BB8"/>
    <mergeCell ref="B21:BG21"/>
    <mergeCell ref="B22:BG22"/>
    <mergeCell ref="B41:BG41"/>
    <mergeCell ref="A42:A43"/>
    <mergeCell ref="B42:B43"/>
    <mergeCell ref="B29:BG29"/>
    <mergeCell ref="B19:BG19"/>
  </mergeCells>
  <phoneticPr fontId="7" type="noConversion"/>
  <pageMargins left="0.7" right="0.7" top="0.75" bottom="0.75" header="0.3" footer="0.3"/>
  <pageSetup paperSize="9" scale="21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2023-03-28T04:54:07Z</cp:lastPrinted>
  <dcterms:created xsi:type="dcterms:W3CDTF">2021-02-25T03:06:15Z</dcterms:created>
  <dcterms:modified xsi:type="dcterms:W3CDTF">2023-03-30T02:47:32Z</dcterms:modified>
</cp:coreProperties>
</file>