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.Zubova.DK\Desktop\рабочая\Отчет по гос программе в Смарт Про\отчеты по гос программе\2024\4 квартал\"/>
    </mc:Choice>
  </mc:AlternateContent>
  <bookViews>
    <workbookView xWindow="165" yWindow="510" windowWidth="14520" windowHeight="1161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AA16" i="1" l="1"/>
  <c r="AF16" i="1"/>
  <c r="L15" i="1"/>
  <c r="G16" i="1"/>
  <c r="L16" i="1"/>
  <c r="Q16" i="1" l="1"/>
  <c r="V16" i="1"/>
  <c r="AK16" i="1"/>
  <c r="AP16" i="1"/>
  <c r="AP12" i="1"/>
  <c r="G18" i="1"/>
  <c r="L18" i="1"/>
  <c r="Q18" i="1"/>
  <c r="V18" i="1"/>
  <c r="AA18" i="1"/>
  <c r="AF18" i="1"/>
  <c r="AK18" i="1"/>
  <c r="AP18" i="1"/>
  <c r="H19" i="1" l="1"/>
  <c r="I19" i="1"/>
  <c r="J19" i="1"/>
  <c r="K19" i="1"/>
  <c r="M19" i="1"/>
  <c r="N19" i="1"/>
  <c r="O19" i="1"/>
  <c r="P19" i="1"/>
  <c r="R19" i="1"/>
  <c r="S19" i="1"/>
  <c r="T19" i="1"/>
  <c r="U19" i="1"/>
  <c r="W19" i="1"/>
  <c r="X19" i="1"/>
  <c r="Y19" i="1"/>
  <c r="Z19" i="1"/>
  <c r="AB19" i="1"/>
  <c r="AC19" i="1"/>
  <c r="AD19" i="1"/>
  <c r="AE19" i="1"/>
  <c r="AG19" i="1"/>
  <c r="AH19" i="1"/>
  <c r="AI19" i="1"/>
  <c r="AJ19" i="1"/>
  <c r="AL19" i="1"/>
  <c r="AM19" i="1"/>
  <c r="AN19" i="1"/>
  <c r="AO19" i="1"/>
  <c r="AQ19" i="1"/>
  <c r="AR19" i="1"/>
  <c r="AS19" i="1"/>
  <c r="AT19" i="1"/>
  <c r="AP17" i="1" l="1"/>
  <c r="AK17" i="1"/>
  <c r="AF17" i="1"/>
  <c r="AA17" i="1"/>
  <c r="V17" i="1"/>
  <c r="Q17" i="1"/>
  <c r="L17" i="1"/>
  <c r="G17" i="1"/>
  <c r="AP13" i="1"/>
  <c r="AK13" i="1"/>
  <c r="AF13" i="1"/>
  <c r="AA13" i="1"/>
  <c r="V13" i="1"/>
  <c r="Q13" i="1"/>
  <c r="L13" i="1"/>
  <c r="G13" i="1"/>
  <c r="L12" i="1" l="1"/>
  <c r="L19" i="1" s="1"/>
  <c r="AF12" i="1" l="1"/>
  <c r="AP15" i="1" l="1"/>
  <c r="AP19" i="1" s="1"/>
  <c r="AK15" i="1"/>
  <c r="AF15" i="1"/>
  <c r="AF19" i="1" s="1"/>
  <c r="AA15" i="1"/>
  <c r="V15" i="1"/>
  <c r="V19" i="1" s="1"/>
  <c r="Q15" i="1"/>
  <c r="G15" i="1"/>
  <c r="G19" i="1" s="1"/>
  <c r="AK12" i="1" l="1"/>
  <c r="AK19" i="1" s="1"/>
  <c r="AA12" i="1"/>
  <c r="AA19" i="1" s="1"/>
  <c r="Q12" i="1"/>
  <c r="Q19" i="1" s="1"/>
</calcChain>
</file>

<file path=xl/comments1.xml><?xml version="1.0" encoding="utf-8"?>
<comments xmlns="http://schemas.openxmlformats.org/spreadsheetml/2006/main">
  <authors>
    <author>Белова Ирина Юрьевна</author>
  </authors>
  <commentList>
    <comment ref="B29" authorId="0" shapeId="0">
      <text>
        <r>
          <rPr>
            <b/>
            <sz val="12"/>
            <color indexed="81"/>
            <rFont val="Tahoma"/>
            <family val="2"/>
            <charset val="204"/>
          </rPr>
          <t>Белова Ирина Юрьевна:</t>
        </r>
        <r>
          <rPr>
            <sz val="12"/>
            <color indexed="81"/>
            <rFont val="Tahoma"/>
            <family val="2"/>
            <charset val="204"/>
          </rPr>
          <t xml:space="preserve">
из формы 3 исключить и включить в форму 4
</t>
        </r>
      </text>
    </comment>
  </commentList>
</comments>
</file>

<file path=xl/sharedStrings.xml><?xml version="1.0" encoding="utf-8"?>
<sst xmlns="http://schemas.openxmlformats.org/spreadsheetml/2006/main" count="125" uniqueCount="80">
  <si>
    <t>тыс. рублей</t>
  </si>
  <si>
    <t>форма № 4</t>
  </si>
  <si>
    <t>№ п/п</t>
  </si>
  <si>
    <t>Наименование работ (услуг)  выполнякмых в рамаках заключенных государственных (муниципальных) контрактов (договоров)</t>
  </si>
  <si>
    <t>№ и дата государственного контракта (договора)</t>
  </si>
  <si>
    <t>Период исполнения государственного (муниципального) контракта (договора)</t>
  </si>
  <si>
    <t>Подрядчик (поставщик)</t>
  </si>
  <si>
    <t>Сумма заключеного ГК (договора)</t>
  </si>
  <si>
    <t>Профинасировано</t>
  </si>
  <si>
    <t>Кассовый расход</t>
  </si>
  <si>
    <t>Наименование отвественного исполнителя государственной программы</t>
  </si>
  <si>
    <t>по годам</t>
  </si>
  <si>
    <t>Всего</t>
  </si>
  <si>
    <t>ФБ</t>
  </si>
  <si>
    <t>ОБ</t>
  </si>
  <si>
    <t>МБ</t>
  </si>
  <si>
    <t>ВН</t>
  </si>
  <si>
    <t>1.1.</t>
  </si>
  <si>
    <t>ИТОГО</t>
  </si>
  <si>
    <r>
      <rPr>
        <sz val="9"/>
        <rFont val="Times New Roman"/>
        <family val="1"/>
        <charset val="204"/>
      </rPr>
      <t>Выполнено
(принято работ)</t>
    </r>
  </si>
  <si>
    <t>Развитие культуры, спорта и туризма Чукотского автономного округа</t>
  </si>
  <si>
    <t>1.2.1.</t>
  </si>
  <si>
    <t>1.</t>
  </si>
  <si>
    <t>1.2.</t>
  </si>
  <si>
    <t>Региональный проект "Спорт - норма жизни" федерального проекта "Спорт - норма жизни"</t>
  </si>
  <si>
    <t>АО "ЧТК"</t>
  </si>
  <si>
    <t>4.2.2.</t>
  </si>
  <si>
    <t>4.2.2.1.</t>
  </si>
  <si>
    <t>Строительство объекта "Многофункциональная спортивная площадка с искусственным покрытием в г. Билибино"</t>
  </si>
  <si>
    <t>Строительно-монтажные работы</t>
  </si>
  <si>
    <t>№ 9/СМР-20
от 03.08.2020</t>
  </si>
  <si>
    <t>2020-2021</t>
  </si>
  <si>
    <t xml:space="preserve">Осуществление строительного контроля </t>
  </si>
  <si>
    <t>№ 10/СК-20
от 02.09.2020</t>
  </si>
  <si>
    <t>ИП Фатеев Ю.М.</t>
  </si>
  <si>
    <t>4.2.2.2.</t>
  </si>
  <si>
    <t>Строительство объекта "Спортивный зал в с. Лаврентия"</t>
  </si>
  <si>
    <t>строительство</t>
  </si>
  <si>
    <t>22/ПИР/СМР-21 12.10.2021</t>
  </si>
  <si>
    <t>2022-2023</t>
  </si>
  <si>
    <t>НАО  «Чукотская торговая компания»</t>
  </si>
  <si>
    <t>добавить мероприятия</t>
  </si>
  <si>
    <t>1.1.2.</t>
  </si>
  <si>
    <t xml:space="preserve">капитальный ремонт </t>
  </si>
  <si>
    <t>Строительство объекта "Центр культурного развития в г. Певек"</t>
  </si>
  <si>
    <t>Строительный контроль</t>
  </si>
  <si>
    <t>Государственный контракт                № 12/СК от 27.11.2023 г.</t>
  </si>
  <si>
    <t xml:space="preserve">27.11.2023- 15.12.2024 </t>
  </si>
  <si>
    <t>ООО "СК СИСТЕМА"</t>
  </si>
  <si>
    <t>Проведение ремонтных работ и обновление косторезной мастерской</t>
  </si>
  <si>
    <t>Муниципальный контракт № 08886000005220001340001 от 16.12.2022</t>
  </si>
  <si>
    <t>ООО "ГорЭнерго"</t>
  </si>
  <si>
    <t>16.12.2022-31.12.2024</t>
  </si>
  <si>
    <t>Ремонт здания косторезной мастерской и приобретение оборудования</t>
  </si>
  <si>
    <t xml:space="preserve">Наименование государственной программы </t>
  </si>
  <si>
    <t>Департамент культуры и туризма Чукотского автономного округа</t>
  </si>
  <si>
    <t>Региональный проект "Развитие социальной инфраструктуры"</t>
  </si>
  <si>
    <t>1.1.1.</t>
  </si>
  <si>
    <t>Приобретение и установка модульного здания "Центр культуры и досуга в с. Нунлигран"</t>
  </si>
  <si>
    <t>приобретение</t>
  </si>
  <si>
    <t>Контракт  № 1/ЦКД-23  от 30.01.2023</t>
  </si>
  <si>
    <t>ООО "КАРКАС"</t>
  </si>
  <si>
    <t>1.2.2.</t>
  </si>
  <si>
    <t>Субсидии на государственную поддержку отрасли культуры (Реконструированы и (или) капитально отремонтированы региональные и муниципальные детские школы искусств по видам искусств)</t>
  </si>
  <si>
    <t>муниципальный контракт № 4-КР от 13.04.2023</t>
  </si>
  <si>
    <t>ООО "ФАСАД"</t>
  </si>
  <si>
    <t>13.04.2023 - 15.12.2023</t>
  </si>
  <si>
    <t xml:space="preserve">Региональный проект "Культурная среда" </t>
  </si>
  <si>
    <r>
      <rPr>
        <b/>
        <sz val="8"/>
        <rFont val="Times New Roman"/>
        <family val="1"/>
      </rPr>
      <t xml:space="preserve">Информация о ходе реализации  государственных контрактов (договоров)  заключенных в рамках государственной программы для обеспечения государственных нужд на срок, не превышающий  срок действия утвержденных лимитов бюджетных обязательств (до двух лет с момента заключения) за январь-декабрь </t>
    </r>
    <r>
      <rPr>
        <u/>
        <sz val="8"/>
        <rFont val="Times New Roman"/>
        <family val="1"/>
      </rPr>
      <t> </t>
    </r>
    <r>
      <rPr>
        <b/>
        <sz val="8"/>
        <rFont val="Times New Roman"/>
        <family val="1"/>
      </rPr>
      <t>2024</t>
    </r>
    <r>
      <rPr>
        <u/>
        <sz val="8"/>
        <rFont val="Times New Roman"/>
        <family val="1"/>
      </rPr>
      <t>  </t>
    </r>
    <r>
      <rPr>
        <b/>
        <sz val="8"/>
        <rFont val="Times New Roman"/>
        <family val="1"/>
      </rPr>
      <t>года</t>
    </r>
  </si>
  <si>
    <t>1.2.3.</t>
  </si>
  <si>
    <t>Строительство объекта "Дом культуры в с. Канчалан"</t>
  </si>
  <si>
    <t>Государственный контракт                № 13/СК-24 от 18.10.2024 г.</t>
  </si>
  <si>
    <t>18.10.2024- 31.12.2024</t>
  </si>
  <si>
    <t>ФБУ "РосСтройКонтроль"</t>
  </si>
  <si>
    <t>30.01.2023-31.12.2024</t>
  </si>
  <si>
    <t>1.2.4.</t>
  </si>
  <si>
    <t>Реконструкция и капитальный ремонт муниципальных музеев</t>
  </si>
  <si>
    <t>Муниципаотный контракт                № 3/КР от 22.08.2022 г.</t>
  </si>
  <si>
    <t xml:space="preserve">22.08.2022- 25.11.2024 </t>
  </si>
  <si>
    <t>ООО «ГЛОБУС»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</si>
</sst>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"/>
  </numFmts>
  <fonts count="16" x14ac:knownFonts="1">
    <font>
      <sz val="10"/>
      <color rgb="FF000000"/>
      <name val="Times New Roman"/>
      <charset val="204"/>
    </font>
    <font>
      <b/>
      <sz val="8"/>
      <name val="Times New Roman"/>
      <family val="1"/>
    </font>
    <font>
      <u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164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" fontId="9" fillId="0" borderId="9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/>
    </xf>
    <xf numFmtId="0" fontId="13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justify" vertical="center" wrapText="1"/>
    </xf>
    <xf numFmtId="49" fontId="15" fillId="0" borderId="9" xfId="0" applyNumberFormat="1" applyFont="1" applyFill="1" applyBorder="1" applyAlignment="1">
      <alignment horizontal="left" vertical="center" wrapText="1"/>
    </xf>
    <xf numFmtId="49" fontId="15" fillId="0" borderId="9" xfId="0" applyNumberFormat="1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164" fontId="4" fillId="0" borderId="9" xfId="0" applyNumberFormat="1" applyFont="1" applyFill="1" applyBorder="1" applyAlignment="1">
      <alignment horizontal="center" vertical="center" wrapText="1" shrinkToFit="1"/>
    </xf>
    <xf numFmtId="4" fontId="7" fillId="0" borderId="22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23" xfId="0" applyFont="1" applyFill="1" applyBorder="1" applyAlignment="1">
      <alignment horizontal="justify" vertical="center" wrapText="1"/>
    </xf>
    <xf numFmtId="164" fontId="4" fillId="0" borderId="0" xfId="0" applyNumberFormat="1" applyFont="1" applyFill="1" applyBorder="1" applyAlignment="1">
      <alignment horizontal="center" vertical="center" wrapText="1" shrinkToFit="1"/>
    </xf>
    <xf numFmtId="0" fontId="4" fillId="0" borderId="21" xfId="0" applyFont="1" applyFill="1" applyBorder="1" applyAlignment="1">
      <alignment horizontal="justify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justify" vertical="center" wrapText="1"/>
    </xf>
    <xf numFmtId="0" fontId="13" fillId="0" borderId="14" xfId="0" applyFont="1" applyFill="1" applyBorder="1" applyAlignment="1">
      <alignment horizontal="justify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right" vertical="top"/>
    </xf>
    <xf numFmtId="1" fontId="5" fillId="0" borderId="5" xfId="0" applyNumberFormat="1" applyFont="1" applyFill="1" applyBorder="1" applyAlignment="1">
      <alignment horizontal="center" vertical="center" wrapText="1" shrinkToFit="1"/>
    </xf>
    <xf numFmtId="1" fontId="5" fillId="0" borderId="6" xfId="0" applyNumberFormat="1" applyFont="1" applyFill="1" applyBorder="1" applyAlignment="1">
      <alignment horizontal="center" vertical="center" wrapText="1" shrinkToFit="1"/>
    </xf>
    <xf numFmtId="1" fontId="5" fillId="0" borderId="7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164" fontId="4" fillId="0" borderId="19" xfId="0" applyNumberFormat="1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U31"/>
  <sheetViews>
    <sheetView tabSelected="1" zoomScale="80" zoomScaleNormal="80" workbookViewId="0">
      <pane xSplit="2" ySplit="11" topLeftCell="C12" activePane="bottomRight" state="frozen"/>
      <selection pane="topRight" activeCell="C1" sqref="C1"/>
      <selection pane="bottomLeft" activeCell="A13" sqref="A13"/>
      <selection pane="bottomRight" activeCell="A14" sqref="A14:XFD14"/>
    </sheetView>
  </sheetViews>
  <sheetFormatPr defaultRowHeight="12.75" x14ac:dyDescent="0.2"/>
  <cols>
    <col min="1" max="1" width="11" customWidth="1"/>
    <col min="2" max="2" width="21" customWidth="1"/>
    <col min="3" max="3" width="26.33203125" customWidth="1"/>
    <col min="4" max="4" width="16.83203125" customWidth="1"/>
    <col min="5" max="5" width="17" customWidth="1"/>
    <col min="6" max="6" width="15.6640625" customWidth="1"/>
    <col min="7" max="7" width="15" customWidth="1"/>
    <col min="8" max="8" width="10.6640625" bestFit="1" customWidth="1"/>
    <col min="9" max="9" width="14.1640625" customWidth="1"/>
    <col min="12" max="12" width="11.5" customWidth="1"/>
    <col min="13" max="13" width="10.33203125" customWidth="1"/>
    <col min="14" max="14" width="11" customWidth="1"/>
    <col min="17" max="17" width="13" customWidth="1"/>
    <col min="18" max="18" width="12.6640625" customWidth="1"/>
    <col min="19" max="19" width="13" bestFit="1" customWidth="1"/>
    <col min="22" max="22" width="11.6640625" customWidth="1"/>
    <col min="23" max="23" width="11.83203125" customWidth="1"/>
    <col min="24" max="24" width="13" customWidth="1"/>
    <col min="27" max="27" width="13.6640625" customWidth="1"/>
    <col min="29" max="29" width="13" bestFit="1" customWidth="1"/>
    <col min="32" max="32" width="9.83203125" customWidth="1"/>
    <col min="34" max="34" width="12.33203125" customWidth="1"/>
    <col min="37" max="37" width="13.5" customWidth="1"/>
    <col min="38" max="38" width="14.5" customWidth="1"/>
    <col min="39" max="39" width="13" bestFit="1" customWidth="1"/>
    <col min="42" max="42" width="13.33203125" customWidth="1"/>
    <col min="43" max="43" width="11" customWidth="1"/>
    <col min="44" max="44" width="9.83203125" customWidth="1"/>
    <col min="47" max="47" width="22.83203125" customWidth="1"/>
  </cols>
  <sheetData>
    <row r="1" spans="1:47" x14ac:dyDescent="0.2">
      <c r="A1" s="55" t="s">
        <v>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</row>
    <row r="2" spans="1:47" ht="15" customHeight="1" x14ac:dyDescent="0.2">
      <c r="A2" s="56" t="s">
        <v>68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</row>
    <row r="4" spans="1:47" x14ac:dyDescent="0.2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</row>
    <row r="5" spans="1:47" ht="12.75" customHeight="1" x14ac:dyDescent="0.2">
      <c r="A5" s="49" t="s">
        <v>2</v>
      </c>
      <c r="B5" s="49" t="s">
        <v>54</v>
      </c>
      <c r="C5" s="49" t="s">
        <v>3</v>
      </c>
      <c r="D5" s="49" t="s">
        <v>4</v>
      </c>
      <c r="E5" s="49" t="s">
        <v>5</v>
      </c>
      <c r="F5" s="49" t="s">
        <v>6</v>
      </c>
      <c r="G5" s="61" t="s">
        <v>7</v>
      </c>
      <c r="H5" s="62"/>
      <c r="I5" s="62"/>
      <c r="J5" s="62"/>
      <c r="K5" s="62"/>
      <c r="L5" s="62"/>
      <c r="M5" s="62"/>
      <c r="N5" s="62"/>
      <c r="O5" s="62"/>
      <c r="P5" s="63"/>
      <c r="Q5" s="61" t="s">
        <v>8</v>
      </c>
      <c r="R5" s="62"/>
      <c r="S5" s="62"/>
      <c r="T5" s="62"/>
      <c r="U5" s="62"/>
      <c r="V5" s="62"/>
      <c r="W5" s="62"/>
      <c r="X5" s="62"/>
      <c r="Y5" s="62"/>
      <c r="Z5" s="63"/>
      <c r="AA5" s="64" t="s">
        <v>19</v>
      </c>
      <c r="AB5" s="65"/>
      <c r="AC5" s="65"/>
      <c r="AD5" s="65"/>
      <c r="AE5" s="65"/>
      <c r="AF5" s="65"/>
      <c r="AG5" s="65"/>
      <c r="AH5" s="65"/>
      <c r="AI5" s="65"/>
      <c r="AJ5" s="66"/>
      <c r="AK5" s="61" t="s">
        <v>9</v>
      </c>
      <c r="AL5" s="62"/>
      <c r="AM5" s="62"/>
      <c r="AN5" s="62"/>
      <c r="AO5" s="62"/>
      <c r="AP5" s="62"/>
      <c r="AQ5" s="62"/>
      <c r="AR5" s="62"/>
      <c r="AS5" s="62"/>
      <c r="AT5" s="63"/>
      <c r="AU5" s="49" t="s">
        <v>10</v>
      </c>
    </row>
    <row r="6" spans="1:47" x14ac:dyDescent="0.2">
      <c r="A6" s="50"/>
      <c r="B6" s="50"/>
      <c r="C6" s="50"/>
      <c r="D6" s="50"/>
      <c r="E6" s="50"/>
      <c r="F6" s="50"/>
      <c r="G6" s="61" t="s">
        <v>11</v>
      </c>
      <c r="H6" s="62"/>
      <c r="I6" s="62"/>
      <c r="J6" s="62"/>
      <c r="K6" s="62"/>
      <c r="L6" s="62"/>
      <c r="M6" s="62"/>
      <c r="N6" s="62"/>
      <c r="O6" s="62"/>
      <c r="P6" s="63"/>
      <c r="Q6" s="61" t="s">
        <v>11</v>
      </c>
      <c r="R6" s="62"/>
      <c r="S6" s="62"/>
      <c r="T6" s="62"/>
      <c r="U6" s="62"/>
      <c r="V6" s="62"/>
      <c r="W6" s="62"/>
      <c r="X6" s="62"/>
      <c r="Y6" s="62"/>
      <c r="Z6" s="63"/>
      <c r="AA6" s="61" t="s">
        <v>11</v>
      </c>
      <c r="AB6" s="62"/>
      <c r="AC6" s="62"/>
      <c r="AD6" s="62"/>
      <c r="AE6" s="62"/>
      <c r="AF6" s="62"/>
      <c r="AG6" s="62"/>
      <c r="AH6" s="62"/>
      <c r="AI6" s="62"/>
      <c r="AJ6" s="63"/>
      <c r="AK6" s="61" t="s">
        <v>11</v>
      </c>
      <c r="AL6" s="62"/>
      <c r="AM6" s="62"/>
      <c r="AN6" s="62"/>
      <c r="AO6" s="62"/>
      <c r="AP6" s="62"/>
      <c r="AQ6" s="62"/>
      <c r="AR6" s="62"/>
      <c r="AS6" s="62"/>
      <c r="AT6" s="63"/>
      <c r="AU6" s="50"/>
    </row>
    <row r="7" spans="1:47" x14ac:dyDescent="0.2">
      <c r="A7" s="50"/>
      <c r="B7" s="50"/>
      <c r="C7" s="50"/>
      <c r="D7" s="50"/>
      <c r="E7" s="50"/>
      <c r="F7" s="50"/>
      <c r="G7" s="49" t="s">
        <v>12</v>
      </c>
      <c r="H7" s="58">
        <v>2023</v>
      </c>
      <c r="I7" s="59"/>
      <c r="J7" s="59"/>
      <c r="K7" s="60"/>
      <c r="L7" s="49" t="s">
        <v>12</v>
      </c>
      <c r="M7" s="58">
        <v>2024</v>
      </c>
      <c r="N7" s="59"/>
      <c r="O7" s="59"/>
      <c r="P7" s="60"/>
      <c r="Q7" s="49" t="s">
        <v>12</v>
      </c>
      <c r="R7" s="58">
        <v>2023</v>
      </c>
      <c r="S7" s="59"/>
      <c r="T7" s="59"/>
      <c r="U7" s="60"/>
      <c r="V7" s="49" t="s">
        <v>12</v>
      </c>
      <c r="W7" s="58">
        <v>2024</v>
      </c>
      <c r="X7" s="59"/>
      <c r="Y7" s="59"/>
      <c r="Z7" s="60"/>
      <c r="AA7" s="49" t="s">
        <v>12</v>
      </c>
      <c r="AB7" s="58">
        <v>2023</v>
      </c>
      <c r="AC7" s="59"/>
      <c r="AD7" s="59"/>
      <c r="AE7" s="60"/>
      <c r="AF7" s="49" t="s">
        <v>12</v>
      </c>
      <c r="AG7" s="58">
        <v>2024</v>
      </c>
      <c r="AH7" s="59"/>
      <c r="AI7" s="59"/>
      <c r="AJ7" s="60"/>
      <c r="AK7" s="49" t="s">
        <v>12</v>
      </c>
      <c r="AL7" s="58">
        <v>2023</v>
      </c>
      <c r="AM7" s="59"/>
      <c r="AN7" s="59"/>
      <c r="AO7" s="60"/>
      <c r="AP7" s="49" t="s">
        <v>12</v>
      </c>
      <c r="AQ7" s="58">
        <v>2024</v>
      </c>
      <c r="AR7" s="59"/>
      <c r="AS7" s="59"/>
      <c r="AT7" s="60"/>
      <c r="AU7" s="50"/>
    </row>
    <row r="8" spans="1:47" ht="75" customHeight="1" x14ac:dyDescent="0.2">
      <c r="A8" s="51"/>
      <c r="B8" s="51"/>
      <c r="C8" s="51"/>
      <c r="D8" s="51"/>
      <c r="E8" s="51"/>
      <c r="F8" s="51"/>
      <c r="G8" s="51"/>
      <c r="H8" s="1" t="s">
        <v>13</v>
      </c>
      <c r="I8" s="1" t="s">
        <v>14</v>
      </c>
      <c r="J8" s="1" t="s">
        <v>15</v>
      </c>
      <c r="K8" s="1" t="s">
        <v>16</v>
      </c>
      <c r="L8" s="51"/>
      <c r="M8" s="24" t="s">
        <v>13</v>
      </c>
      <c r="N8" s="24" t="s">
        <v>14</v>
      </c>
      <c r="O8" s="24" t="s">
        <v>15</v>
      </c>
      <c r="P8" s="24" t="s">
        <v>16</v>
      </c>
      <c r="Q8" s="51"/>
      <c r="R8" s="1" t="s">
        <v>13</v>
      </c>
      <c r="S8" s="1" t="s">
        <v>14</v>
      </c>
      <c r="T8" s="1" t="s">
        <v>15</v>
      </c>
      <c r="U8" s="1" t="s">
        <v>16</v>
      </c>
      <c r="V8" s="51"/>
      <c r="W8" s="1" t="s">
        <v>13</v>
      </c>
      <c r="X8" s="1" t="s">
        <v>14</v>
      </c>
      <c r="Y8" s="1" t="s">
        <v>15</v>
      </c>
      <c r="Z8" s="1" t="s">
        <v>16</v>
      </c>
      <c r="AA8" s="51"/>
      <c r="AB8" s="1" t="s">
        <v>13</v>
      </c>
      <c r="AC8" s="1" t="s">
        <v>14</v>
      </c>
      <c r="AD8" s="1" t="s">
        <v>15</v>
      </c>
      <c r="AE8" s="1" t="s">
        <v>16</v>
      </c>
      <c r="AF8" s="51"/>
      <c r="AG8" s="1" t="s">
        <v>13</v>
      </c>
      <c r="AH8" s="1" t="s">
        <v>14</v>
      </c>
      <c r="AI8" s="1" t="s">
        <v>15</v>
      </c>
      <c r="AJ8" s="1" t="s">
        <v>16</v>
      </c>
      <c r="AK8" s="51"/>
      <c r="AL8" s="1" t="s">
        <v>13</v>
      </c>
      <c r="AM8" s="1" t="s">
        <v>14</v>
      </c>
      <c r="AN8" s="1" t="s">
        <v>15</v>
      </c>
      <c r="AO8" s="1" t="s">
        <v>16</v>
      </c>
      <c r="AP8" s="51"/>
      <c r="AQ8" s="1" t="s">
        <v>13</v>
      </c>
      <c r="AR8" s="1" t="s">
        <v>14</v>
      </c>
      <c r="AS8" s="1" t="s">
        <v>15</v>
      </c>
      <c r="AT8" s="1" t="s">
        <v>16</v>
      </c>
      <c r="AU8" s="51"/>
    </row>
    <row r="9" spans="1:47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15</v>
      </c>
      <c r="H9" s="2">
        <v>16</v>
      </c>
      <c r="I9" s="2">
        <v>17</v>
      </c>
      <c r="J9" s="2">
        <v>18</v>
      </c>
      <c r="K9" s="2">
        <v>19</v>
      </c>
      <c r="L9" s="2"/>
      <c r="M9" s="2"/>
      <c r="N9" s="2"/>
      <c r="O9" s="2"/>
      <c r="P9" s="2"/>
      <c r="Q9" s="2">
        <v>23</v>
      </c>
      <c r="R9" s="2">
        <v>24</v>
      </c>
      <c r="S9" s="2">
        <v>25</v>
      </c>
      <c r="T9" s="2">
        <v>26</v>
      </c>
      <c r="U9" s="2">
        <v>27</v>
      </c>
      <c r="V9" s="2">
        <v>28</v>
      </c>
      <c r="W9" s="2">
        <v>29</v>
      </c>
      <c r="X9" s="2">
        <v>30</v>
      </c>
      <c r="Y9" s="2">
        <v>28</v>
      </c>
      <c r="Z9" s="2">
        <v>29</v>
      </c>
      <c r="AA9" s="2">
        <v>33</v>
      </c>
      <c r="AB9" s="2">
        <v>34</v>
      </c>
      <c r="AC9" s="2">
        <v>35</v>
      </c>
      <c r="AD9" s="2">
        <v>36</v>
      </c>
      <c r="AE9" s="2">
        <v>37</v>
      </c>
      <c r="AF9" s="2">
        <v>38</v>
      </c>
      <c r="AG9" s="2">
        <v>39</v>
      </c>
      <c r="AH9" s="2">
        <v>40</v>
      </c>
      <c r="AI9" s="2">
        <v>38</v>
      </c>
      <c r="AJ9" s="2">
        <v>39</v>
      </c>
      <c r="AK9" s="2">
        <v>43</v>
      </c>
      <c r="AL9" s="2">
        <v>44</v>
      </c>
      <c r="AM9" s="2">
        <v>45</v>
      </c>
      <c r="AN9" s="2">
        <v>46</v>
      </c>
      <c r="AO9" s="2">
        <v>44</v>
      </c>
      <c r="AP9" s="2">
        <v>45</v>
      </c>
      <c r="AQ9" s="2">
        <v>46</v>
      </c>
      <c r="AR9" s="2">
        <v>47</v>
      </c>
      <c r="AS9" s="2">
        <v>48</v>
      </c>
      <c r="AT9" s="2">
        <v>49</v>
      </c>
      <c r="AU9" s="2">
        <v>50</v>
      </c>
    </row>
    <row r="10" spans="1:47" x14ac:dyDescent="0.2">
      <c r="A10" s="3" t="s">
        <v>22</v>
      </c>
      <c r="B10" s="52" t="s">
        <v>20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4"/>
      <c r="AU10" s="5"/>
    </row>
    <row r="11" spans="1:47" s="15" customFormat="1" x14ac:dyDescent="0.2">
      <c r="A11" s="14" t="s">
        <v>17</v>
      </c>
      <c r="B11" s="67" t="s">
        <v>56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9"/>
    </row>
    <row r="12" spans="1:47" s="15" customFormat="1" ht="66.75" customHeight="1" x14ac:dyDescent="0.2">
      <c r="A12" s="28" t="s">
        <v>57</v>
      </c>
      <c r="B12" s="35" t="s">
        <v>58</v>
      </c>
      <c r="C12" s="32" t="s">
        <v>59</v>
      </c>
      <c r="D12" s="26" t="s">
        <v>60</v>
      </c>
      <c r="E12" s="26" t="s">
        <v>74</v>
      </c>
      <c r="F12" s="26" t="s">
        <v>61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f>M12+N12+O12+P12</f>
        <v>42641.5</v>
      </c>
      <c r="M12" s="27">
        <v>0</v>
      </c>
      <c r="N12" s="27">
        <v>42641.5</v>
      </c>
      <c r="O12" s="27">
        <v>0</v>
      </c>
      <c r="P12" s="27">
        <v>0</v>
      </c>
      <c r="Q12" s="27">
        <f t="shared" ref="Q12:Q13" si="0">R12+S12+T12+U12</f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42641.5</v>
      </c>
      <c r="Y12" s="27">
        <v>0</v>
      </c>
      <c r="Z12" s="27">
        <v>0</v>
      </c>
      <c r="AA12" s="27">
        <f t="shared" ref="AA12:AA13" si="1">AB12+AC12+AD12+AE12</f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f>AG12+AH12+AI12+AJ12</f>
        <v>42641.5</v>
      </c>
      <c r="AG12" s="27">
        <v>0</v>
      </c>
      <c r="AH12" s="27">
        <v>42641.5</v>
      </c>
      <c r="AI12" s="27">
        <v>0</v>
      </c>
      <c r="AJ12" s="27">
        <v>0</v>
      </c>
      <c r="AK12" s="27">
        <f t="shared" ref="AK12:AK13" si="2">AL12+AM12+AN12+AO12</f>
        <v>0</v>
      </c>
      <c r="AL12" s="27">
        <v>0</v>
      </c>
      <c r="AM12" s="27">
        <v>0</v>
      </c>
      <c r="AN12" s="27">
        <v>0</v>
      </c>
      <c r="AO12" s="27">
        <v>0</v>
      </c>
      <c r="AP12" s="27">
        <f>AQ12+AR12+AS12+AT12</f>
        <v>42641.5</v>
      </c>
      <c r="AQ12" s="27">
        <v>0</v>
      </c>
      <c r="AR12" s="27">
        <v>42641.5</v>
      </c>
      <c r="AS12" s="27">
        <v>0</v>
      </c>
      <c r="AT12" s="27">
        <v>0</v>
      </c>
      <c r="AU12" s="24" t="s">
        <v>55</v>
      </c>
    </row>
    <row r="13" spans="1:47" s="15" customFormat="1" ht="63.75" x14ac:dyDescent="0.2">
      <c r="A13" s="28" t="s">
        <v>42</v>
      </c>
      <c r="B13" s="36" t="s">
        <v>49</v>
      </c>
      <c r="C13" s="31" t="s">
        <v>53</v>
      </c>
      <c r="D13" s="23" t="s">
        <v>50</v>
      </c>
      <c r="E13" s="21" t="s">
        <v>52</v>
      </c>
      <c r="F13" s="22" t="s">
        <v>51</v>
      </c>
      <c r="G13" s="27">
        <f>H13+I13+J13+K13</f>
        <v>48048</v>
      </c>
      <c r="H13" s="27">
        <v>21040.3</v>
      </c>
      <c r="I13" s="27">
        <v>26959.7</v>
      </c>
      <c r="J13" s="27">
        <v>48</v>
      </c>
      <c r="K13" s="27">
        <v>0</v>
      </c>
      <c r="L13" s="30">
        <f>M13+N13+P13+O13</f>
        <v>65485.4</v>
      </c>
      <c r="M13" s="27">
        <v>47011.5</v>
      </c>
      <c r="N13" s="27">
        <v>18408.3</v>
      </c>
      <c r="O13" s="27">
        <v>65.599999999999994</v>
      </c>
      <c r="P13" s="27">
        <v>0</v>
      </c>
      <c r="Q13" s="17">
        <f t="shared" si="0"/>
        <v>48048</v>
      </c>
      <c r="R13" s="27">
        <v>21040.3</v>
      </c>
      <c r="S13" s="27">
        <v>26959.7</v>
      </c>
      <c r="T13" s="27">
        <v>48</v>
      </c>
      <c r="U13" s="27">
        <v>0</v>
      </c>
      <c r="V13" s="27">
        <f t="shared" ref="V13" si="3">W13+X13+Y13+Z13</f>
        <v>65485.3</v>
      </c>
      <c r="W13" s="27">
        <v>47036</v>
      </c>
      <c r="X13" s="27">
        <v>18383.8</v>
      </c>
      <c r="Y13" s="27">
        <v>65.5</v>
      </c>
      <c r="Z13" s="27">
        <v>0</v>
      </c>
      <c r="AA13" s="27">
        <f t="shared" si="1"/>
        <v>19982.900000000001</v>
      </c>
      <c r="AB13" s="27">
        <v>8750.5</v>
      </c>
      <c r="AC13" s="27">
        <v>11212.4</v>
      </c>
      <c r="AD13" s="27">
        <v>20</v>
      </c>
      <c r="AE13" s="27">
        <v>0</v>
      </c>
      <c r="AF13" s="27">
        <f t="shared" ref="AF13" si="4">AG13+AH13+AI13+AJ13</f>
        <v>79015.199999999997</v>
      </c>
      <c r="AG13" s="27">
        <v>55187.4</v>
      </c>
      <c r="AH13" s="27">
        <v>23748.799999999999</v>
      </c>
      <c r="AI13" s="27">
        <v>79</v>
      </c>
      <c r="AJ13" s="27">
        <v>0</v>
      </c>
      <c r="AK13" s="27">
        <f t="shared" si="2"/>
        <v>48048</v>
      </c>
      <c r="AL13" s="27">
        <v>21040.3</v>
      </c>
      <c r="AM13" s="27">
        <v>26959.7</v>
      </c>
      <c r="AN13" s="27">
        <v>48</v>
      </c>
      <c r="AO13" s="27">
        <v>0</v>
      </c>
      <c r="AP13" s="27">
        <f t="shared" ref="AP13" si="5">AQ13+AR13+AS13+AT13</f>
        <v>65485.3</v>
      </c>
      <c r="AQ13" s="27">
        <v>47036</v>
      </c>
      <c r="AR13" s="27">
        <v>18383.8</v>
      </c>
      <c r="AS13" s="27">
        <v>65.5</v>
      </c>
      <c r="AT13" s="27">
        <v>0</v>
      </c>
      <c r="AU13" s="24" t="s">
        <v>55</v>
      </c>
    </row>
    <row r="14" spans="1:47" s="15" customFormat="1" ht="12.75" customHeight="1" x14ac:dyDescent="0.2">
      <c r="A14" s="14" t="s">
        <v>23</v>
      </c>
      <c r="B14" s="70" t="s">
        <v>67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2"/>
    </row>
    <row r="15" spans="1:47" s="15" customFormat="1" ht="138.75" customHeight="1" x14ac:dyDescent="0.2">
      <c r="A15" s="29" t="s">
        <v>21</v>
      </c>
      <c r="B15" s="25" t="s">
        <v>63</v>
      </c>
      <c r="C15" s="33" t="s">
        <v>43</v>
      </c>
      <c r="D15" s="16" t="s">
        <v>64</v>
      </c>
      <c r="E15" s="16" t="s">
        <v>66</v>
      </c>
      <c r="F15" s="16" t="s">
        <v>65</v>
      </c>
      <c r="G15" s="30">
        <f>H15+I15+J15+K15</f>
        <v>26708.400000000001</v>
      </c>
      <c r="H15" s="30">
        <v>26148</v>
      </c>
      <c r="I15" s="30">
        <v>533.70000000000005</v>
      </c>
      <c r="J15" s="30">
        <v>26.7</v>
      </c>
      <c r="K15" s="30">
        <v>0</v>
      </c>
      <c r="L15" s="30">
        <f>M15+O15+P15+N15</f>
        <v>0</v>
      </c>
      <c r="M15" s="27">
        <v>0</v>
      </c>
      <c r="N15" s="27">
        <v>0</v>
      </c>
      <c r="O15" s="27">
        <v>0</v>
      </c>
      <c r="P15" s="27">
        <v>0</v>
      </c>
      <c r="Q15" s="30">
        <f t="shared" ref="Q15" si="6">R15+S15+T15+U15</f>
        <v>26708.400000000001</v>
      </c>
      <c r="R15" s="30">
        <v>26148</v>
      </c>
      <c r="S15" s="30">
        <v>533.70000000000005</v>
      </c>
      <c r="T15" s="30">
        <v>26.7</v>
      </c>
      <c r="U15" s="30">
        <v>0</v>
      </c>
      <c r="V15" s="30">
        <f t="shared" ref="V15" si="7">W15+X15+Y15+Z15</f>
        <v>0</v>
      </c>
      <c r="W15" s="30">
        <v>0</v>
      </c>
      <c r="X15" s="30">
        <v>0</v>
      </c>
      <c r="Y15" s="30">
        <v>0</v>
      </c>
      <c r="Z15" s="30">
        <v>0</v>
      </c>
      <c r="AA15" s="30">
        <f t="shared" ref="AA15" si="8">AB15+AC15+AD15+AE15</f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f t="shared" ref="AF15" si="9">AG15+AH15+AI15+AJ15</f>
        <v>26708.400000000001</v>
      </c>
      <c r="AG15" s="30">
        <v>26148</v>
      </c>
      <c r="AH15" s="30">
        <v>533.70000000000005</v>
      </c>
      <c r="AI15" s="30">
        <v>26.7</v>
      </c>
      <c r="AJ15" s="30">
        <v>0</v>
      </c>
      <c r="AK15" s="30">
        <f t="shared" ref="AK15" si="10">AL15+AM15+AN15+AO15</f>
        <v>26708.400000000001</v>
      </c>
      <c r="AL15" s="30">
        <v>26148</v>
      </c>
      <c r="AM15" s="30">
        <v>533.70000000000005</v>
      </c>
      <c r="AN15" s="30">
        <v>26.7</v>
      </c>
      <c r="AO15" s="30">
        <v>0</v>
      </c>
      <c r="AP15" s="30">
        <f t="shared" ref="AP15" si="11">AQ15+AR15+AS15+AT15</f>
        <v>0</v>
      </c>
      <c r="AQ15" s="30">
        <v>0</v>
      </c>
      <c r="AR15" s="30">
        <v>0</v>
      </c>
      <c r="AS15" s="30">
        <v>0</v>
      </c>
      <c r="AT15" s="30">
        <v>0</v>
      </c>
      <c r="AU15" s="24" t="s">
        <v>55</v>
      </c>
    </row>
    <row r="16" spans="1:47" s="15" customFormat="1" ht="138.75" customHeight="1" x14ac:dyDescent="0.2">
      <c r="A16" s="29" t="s">
        <v>62</v>
      </c>
      <c r="B16" s="25" t="s">
        <v>76</v>
      </c>
      <c r="C16" s="33" t="s">
        <v>43</v>
      </c>
      <c r="D16" s="34" t="s">
        <v>77</v>
      </c>
      <c r="E16" s="34" t="s">
        <v>78</v>
      </c>
      <c r="F16" s="34" t="s">
        <v>79</v>
      </c>
      <c r="G16" s="30">
        <f>H16+I16+J16+K16</f>
        <v>31867.300000000003</v>
      </c>
      <c r="H16" s="30">
        <v>15933.7</v>
      </c>
      <c r="I16" s="30">
        <v>15901.7</v>
      </c>
      <c r="J16" s="30">
        <v>31.9</v>
      </c>
      <c r="K16" s="30">
        <v>0</v>
      </c>
      <c r="L16" s="30">
        <f>M16+O16+P16+N16</f>
        <v>26228.3</v>
      </c>
      <c r="M16" s="27">
        <v>25678</v>
      </c>
      <c r="N16" s="27">
        <v>524.1</v>
      </c>
      <c r="O16" s="27">
        <v>26.2</v>
      </c>
      <c r="P16" s="27">
        <v>0</v>
      </c>
      <c r="Q16" s="30">
        <f t="shared" ref="Q16" si="12">R16+S16+T16+U16</f>
        <v>31867.300000000003</v>
      </c>
      <c r="R16" s="30">
        <v>15933.7</v>
      </c>
      <c r="S16" s="30">
        <v>15901.7</v>
      </c>
      <c r="T16" s="30">
        <v>31.9</v>
      </c>
      <c r="U16" s="30">
        <v>0</v>
      </c>
      <c r="V16" s="30">
        <f t="shared" ref="V16" si="13">W16+X16+Y16+Z16</f>
        <v>26228.3</v>
      </c>
      <c r="W16" s="27">
        <v>25678</v>
      </c>
      <c r="X16" s="27">
        <v>524.1</v>
      </c>
      <c r="Y16" s="27">
        <v>26.2</v>
      </c>
      <c r="Z16" s="30">
        <v>0</v>
      </c>
      <c r="AA16" s="30">
        <f>AB16+AC16+AD16+AE16</f>
        <v>24538</v>
      </c>
      <c r="AB16" s="30">
        <v>15933.7</v>
      </c>
      <c r="AC16" s="30">
        <v>8579.7000000000007</v>
      </c>
      <c r="AD16" s="30">
        <v>24.6</v>
      </c>
      <c r="AE16" s="30">
        <v>0</v>
      </c>
      <c r="AF16" s="30">
        <f>AG16+AH16+AI16+AJ16</f>
        <v>33557.599999999999</v>
      </c>
      <c r="AG16" s="30">
        <v>25678</v>
      </c>
      <c r="AH16" s="30">
        <v>7846.1</v>
      </c>
      <c r="AI16" s="30">
        <v>33.5</v>
      </c>
      <c r="AJ16" s="30">
        <v>0</v>
      </c>
      <c r="AK16" s="30">
        <f t="shared" ref="AK16" si="14">AL16+AM16+AN16+AO16</f>
        <v>31867.300000000003</v>
      </c>
      <c r="AL16" s="30">
        <v>15933.7</v>
      </c>
      <c r="AM16" s="30">
        <v>15901.7</v>
      </c>
      <c r="AN16" s="30">
        <v>31.9</v>
      </c>
      <c r="AO16" s="30">
        <v>0</v>
      </c>
      <c r="AP16" s="30">
        <f t="shared" ref="AP16" si="15">AQ16+AR16+AS16+AT16</f>
        <v>26228.3</v>
      </c>
      <c r="AQ16" s="27">
        <v>25678</v>
      </c>
      <c r="AR16" s="27">
        <v>524.1</v>
      </c>
      <c r="AS16" s="27">
        <v>26.2</v>
      </c>
      <c r="AT16" s="30">
        <v>0</v>
      </c>
      <c r="AU16" s="24" t="s">
        <v>55</v>
      </c>
    </row>
    <row r="17" spans="1:47" s="15" customFormat="1" ht="123.75" customHeight="1" x14ac:dyDescent="0.2">
      <c r="A17" s="73" t="s">
        <v>69</v>
      </c>
      <c r="B17" s="25" t="s">
        <v>44</v>
      </c>
      <c r="C17" s="38" t="s">
        <v>45</v>
      </c>
      <c r="D17" s="39" t="s">
        <v>46</v>
      </c>
      <c r="E17" s="39" t="s">
        <v>47</v>
      </c>
      <c r="F17" s="39" t="s">
        <v>48</v>
      </c>
      <c r="G17" s="27">
        <f>H17+I17+J17+K17</f>
        <v>0</v>
      </c>
      <c r="H17" s="27">
        <v>0</v>
      </c>
      <c r="I17" s="27">
        <v>0</v>
      </c>
      <c r="J17" s="27">
        <v>0</v>
      </c>
      <c r="K17" s="27">
        <v>0</v>
      </c>
      <c r="L17" s="27">
        <f>M17+N17+O17+P17</f>
        <v>9151.2999999999993</v>
      </c>
      <c r="M17" s="27">
        <v>0</v>
      </c>
      <c r="N17" s="27">
        <v>9151.2999999999993</v>
      </c>
      <c r="O17" s="27">
        <v>0</v>
      </c>
      <c r="P17" s="27">
        <v>0</v>
      </c>
      <c r="Q17" s="27">
        <f>R17+S17+T17+U17</f>
        <v>0</v>
      </c>
      <c r="R17" s="27">
        <v>0</v>
      </c>
      <c r="S17" s="27">
        <v>0</v>
      </c>
      <c r="T17" s="27">
        <v>0</v>
      </c>
      <c r="U17" s="27">
        <v>0</v>
      </c>
      <c r="V17" s="27">
        <f>W17+X17+Y17+Z17</f>
        <v>0</v>
      </c>
      <c r="W17" s="27">
        <v>0</v>
      </c>
      <c r="X17" s="27">
        <v>0</v>
      </c>
      <c r="Y17" s="27">
        <v>0</v>
      </c>
      <c r="Z17" s="27">
        <v>0</v>
      </c>
      <c r="AA17" s="27">
        <f>AB17+AC17+AD17+AE17</f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f>AG17+AH17+AI17+AJ17</f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f>AL17+AM17+AN17+AO17</f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f>AQ17+AR17+AS17+AT17</f>
        <v>0</v>
      </c>
      <c r="AQ17" s="27">
        <v>0</v>
      </c>
      <c r="AR17" s="27">
        <v>0</v>
      </c>
      <c r="AS17" s="27">
        <v>0</v>
      </c>
      <c r="AT17" s="27">
        <v>0</v>
      </c>
      <c r="AU17" s="24" t="s">
        <v>55</v>
      </c>
    </row>
    <row r="18" spans="1:47" s="15" customFormat="1" ht="123.75" customHeight="1" x14ac:dyDescent="0.2">
      <c r="A18" s="37" t="s">
        <v>75</v>
      </c>
      <c r="B18" s="25" t="s">
        <v>70</v>
      </c>
      <c r="C18" s="38" t="s">
        <v>45</v>
      </c>
      <c r="D18" s="39" t="s">
        <v>71</v>
      </c>
      <c r="E18" s="39" t="s">
        <v>72</v>
      </c>
      <c r="F18" s="39" t="s">
        <v>73</v>
      </c>
      <c r="G18" s="27">
        <f>H18+I18+J18+K18</f>
        <v>0</v>
      </c>
      <c r="H18" s="27">
        <v>0</v>
      </c>
      <c r="I18" s="27">
        <v>0</v>
      </c>
      <c r="J18" s="27">
        <v>0</v>
      </c>
      <c r="K18" s="27">
        <v>0</v>
      </c>
      <c r="L18" s="27">
        <f>M18+N18+O18+P18</f>
        <v>2875.3</v>
      </c>
      <c r="M18" s="27">
        <v>0</v>
      </c>
      <c r="N18" s="27">
        <v>2875.3</v>
      </c>
      <c r="O18" s="27">
        <v>0</v>
      </c>
      <c r="P18" s="27">
        <v>0</v>
      </c>
      <c r="Q18" s="27">
        <f>R18+S18+T18+U18</f>
        <v>0</v>
      </c>
      <c r="R18" s="27">
        <v>0</v>
      </c>
      <c r="S18" s="27">
        <v>0</v>
      </c>
      <c r="T18" s="27">
        <v>0</v>
      </c>
      <c r="U18" s="27">
        <v>0</v>
      </c>
      <c r="V18" s="27">
        <f>W18+X18+Y18+Z18</f>
        <v>0</v>
      </c>
      <c r="W18" s="27">
        <v>0</v>
      </c>
      <c r="X18" s="27">
        <v>0</v>
      </c>
      <c r="Y18" s="27">
        <v>0</v>
      </c>
      <c r="Z18" s="27">
        <v>0</v>
      </c>
      <c r="AA18" s="27">
        <f>AB18+AC18+AD18+AE18</f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f>AG18+AH18+AI18+AJ18</f>
        <v>0</v>
      </c>
      <c r="AG18" s="27">
        <v>0</v>
      </c>
      <c r="AH18" s="27">
        <v>0</v>
      </c>
      <c r="AI18" s="27">
        <v>0</v>
      </c>
      <c r="AJ18" s="27">
        <v>0</v>
      </c>
      <c r="AK18" s="27">
        <f>AL18+AM18+AN18+AO18</f>
        <v>0</v>
      </c>
      <c r="AL18" s="27">
        <v>0</v>
      </c>
      <c r="AM18" s="27">
        <v>0</v>
      </c>
      <c r="AN18" s="27">
        <v>0</v>
      </c>
      <c r="AO18" s="27">
        <v>0</v>
      </c>
      <c r="AP18" s="27">
        <f>AQ18+AR18+AS18+AT18</f>
        <v>0</v>
      </c>
      <c r="AQ18" s="27">
        <v>0</v>
      </c>
      <c r="AR18" s="27">
        <v>0</v>
      </c>
      <c r="AS18" s="27">
        <v>0</v>
      </c>
      <c r="AT18" s="27">
        <v>0</v>
      </c>
      <c r="AU18" s="24" t="s">
        <v>55</v>
      </c>
    </row>
    <row r="19" spans="1:47" s="4" customFormat="1" x14ac:dyDescent="0.2">
      <c r="A19" s="11" t="s">
        <v>18</v>
      </c>
      <c r="B19" s="12"/>
      <c r="C19" s="12"/>
      <c r="D19" s="12"/>
      <c r="E19" s="12"/>
      <c r="F19" s="12"/>
      <c r="G19" s="13">
        <f>SUM(G12:G13)+G15+G17</f>
        <v>74756.399999999994</v>
      </c>
      <c r="H19" s="13">
        <f>SUM(H12:H13)+H15+H17</f>
        <v>47188.3</v>
      </c>
      <c r="I19" s="13">
        <f>SUM(I12:I13)+I15+I17</f>
        <v>27493.4</v>
      </c>
      <c r="J19" s="13">
        <f>SUM(J12:J13)+J15+J17</f>
        <v>74.7</v>
      </c>
      <c r="K19" s="13">
        <f>SUM(K12:K13)+K15+K17</f>
        <v>0</v>
      </c>
      <c r="L19" s="13">
        <f>SUM(L12:L13)+L15+L17</f>
        <v>117278.2</v>
      </c>
      <c r="M19" s="13">
        <f>SUM(M12:M13)+M15+M17</f>
        <v>47011.5</v>
      </c>
      <c r="N19" s="13">
        <f>SUM(N12:N13)+N15+N17</f>
        <v>70201.100000000006</v>
      </c>
      <c r="O19" s="13">
        <f>SUM(O12:O13)+O15+O17</f>
        <v>65.599999999999994</v>
      </c>
      <c r="P19" s="13">
        <f>SUM(P12:P13)+P15+P17</f>
        <v>0</v>
      </c>
      <c r="Q19" s="13">
        <f>SUM(Q12:Q13)+Q15+Q17</f>
        <v>74756.399999999994</v>
      </c>
      <c r="R19" s="13">
        <f>SUM(R12:R13)+R15+R17</f>
        <v>47188.3</v>
      </c>
      <c r="S19" s="13">
        <f>SUM(S12:S13)+S15+S17</f>
        <v>27493.4</v>
      </c>
      <c r="T19" s="13">
        <f>SUM(T12:T13)+T15+T17</f>
        <v>74.7</v>
      </c>
      <c r="U19" s="13">
        <f>SUM(U12:U13)+U15+U17</f>
        <v>0</v>
      </c>
      <c r="V19" s="13">
        <f>SUM(V12:V13)+V15+V17</f>
        <v>65485.3</v>
      </c>
      <c r="W19" s="13">
        <f>SUM(W12:W13)+W15+W17</f>
        <v>47036</v>
      </c>
      <c r="X19" s="13">
        <f>SUM(X12:X13)+X15+X17</f>
        <v>61025.3</v>
      </c>
      <c r="Y19" s="13">
        <f>SUM(Y12:Y13)+Y15+Y17</f>
        <v>65.5</v>
      </c>
      <c r="Z19" s="13">
        <f>SUM(Z12:Z13)+Z15+Z17</f>
        <v>0</v>
      </c>
      <c r="AA19" s="13">
        <f>SUM(AA12:AA13)+AA15+AA17</f>
        <v>19982.900000000001</v>
      </c>
      <c r="AB19" s="13">
        <f>SUM(AB12:AB13)+AB15+AB17</f>
        <v>8750.5</v>
      </c>
      <c r="AC19" s="13">
        <f>SUM(AC12:AC13)+AC15+AC17</f>
        <v>11212.4</v>
      </c>
      <c r="AD19" s="13">
        <f>SUM(AD12:AD13)+AD15+AD17</f>
        <v>20</v>
      </c>
      <c r="AE19" s="13">
        <f>SUM(AE12:AE13)+AE15+AE17</f>
        <v>0</v>
      </c>
      <c r="AF19" s="13">
        <f>SUM(AF12:AF13)+AF15+AF17</f>
        <v>148365.1</v>
      </c>
      <c r="AG19" s="13">
        <f>SUM(AG12:AG13)+AG15+AG17</f>
        <v>81335.399999999994</v>
      </c>
      <c r="AH19" s="13">
        <f>SUM(AH12:AH13)+AH15+AH17</f>
        <v>66924</v>
      </c>
      <c r="AI19" s="13">
        <f>SUM(AI12:AI13)+AI15+AI17</f>
        <v>105.7</v>
      </c>
      <c r="AJ19" s="13">
        <f>SUM(AJ12:AJ13)+AJ15+AJ17</f>
        <v>0</v>
      </c>
      <c r="AK19" s="13">
        <f>SUM(AK12:AK13)+AK15+AK17</f>
        <v>74756.399999999994</v>
      </c>
      <c r="AL19" s="13">
        <f>SUM(AL12:AL13)+AL15+AL17</f>
        <v>47188.3</v>
      </c>
      <c r="AM19" s="13">
        <f>SUM(AM12:AM13)+AM15+AM17</f>
        <v>27493.4</v>
      </c>
      <c r="AN19" s="13">
        <f>SUM(AN12:AN13)+AN15+AN17</f>
        <v>74.7</v>
      </c>
      <c r="AO19" s="13">
        <f>SUM(AO12:AO13)+AO15+AO17</f>
        <v>0</v>
      </c>
      <c r="AP19" s="13">
        <f>SUM(AP12:AP13)+AP15+AP17</f>
        <v>108126.8</v>
      </c>
      <c r="AQ19" s="13">
        <f>SUM(AQ12:AQ13)+AQ15+AQ17</f>
        <v>47036</v>
      </c>
      <c r="AR19" s="13">
        <f>SUM(AR12:AR13)+AR15+AR17</f>
        <v>61025.3</v>
      </c>
      <c r="AS19" s="13">
        <f>SUM(AS12:AS13)+AS15+AS17</f>
        <v>65.5</v>
      </c>
      <c r="AT19" s="13">
        <f>SUM(AT12:AT13)+AT15+AT17</f>
        <v>0</v>
      </c>
      <c r="AU19" s="12"/>
    </row>
    <row r="20" spans="1:47" x14ac:dyDescent="0.2">
      <c r="A20" s="8"/>
      <c r="B20" s="9"/>
      <c r="C20" s="9"/>
      <c r="D20" s="9"/>
      <c r="E20" s="9"/>
      <c r="F20" s="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9"/>
    </row>
    <row r="21" spans="1:47" x14ac:dyDescent="0.2">
      <c r="A21" s="8"/>
      <c r="B21" s="9"/>
      <c r="C21" s="9"/>
      <c r="D21" s="9"/>
      <c r="E21" s="9"/>
      <c r="F21" s="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9"/>
    </row>
    <row r="22" spans="1:47" ht="37.5" customHeight="1" x14ac:dyDescent="0.2">
      <c r="A22" s="8"/>
      <c r="B22" s="9"/>
      <c r="C22" s="9"/>
      <c r="D22" s="9"/>
      <c r="E22" s="9"/>
      <c r="F22" s="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9"/>
    </row>
    <row r="23" spans="1:47" x14ac:dyDescent="0.2">
      <c r="A23" s="8"/>
      <c r="B23" s="9"/>
      <c r="C23" s="9"/>
      <c r="D23" s="9"/>
      <c r="E23" s="9"/>
      <c r="F23" s="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9"/>
    </row>
    <row r="24" spans="1:47" ht="103.5" customHeight="1" x14ac:dyDescent="0.2"/>
    <row r="25" spans="1:47" hidden="1" x14ac:dyDescent="0.2">
      <c r="A25" s="18" t="s">
        <v>41</v>
      </c>
    </row>
    <row r="26" spans="1:47" ht="15.75" hidden="1" x14ac:dyDescent="0.2">
      <c r="A26" s="19" t="s">
        <v>26</v>
      </c>
      <c r="B26" s="46" t="s">
        <v>24</v>
      </c>
      <c r="C26" s="47"/>
      <c r="D26" s="47"/>
      <c r="E26" s="47"/>
      <c r="F26" s="48"/>
    </row>
    <row r="27" spans="1:47" ht="31.5" hidden="1" x14ac:dyDescent="0.2">
      <c r="A27" s="40" t="s">
        <v>27</v>
      </c>
      <c r="B27" s="42" t="s">
        <v>28</v>
      </c>
      <c r="C27" s="6" t="s">
        <v>29</v>
      </c>
      <c r="D27" s="6" t="s">
        <v>30</v>
      </c>
      <c r="E27" s="44" t="s">
        <v>31</v>
      </c>
      <c r="F27" s="6" t="s">
        <v>25</v>
      </c>
    </row>
    <row r="28" spans="1:47" ht="47.25" hidden="1" x14ac:dyDescent="0.2">
      <c r="A28" s="41"/>
      <c r="B28" s="43"/>
      <c r="C28" s="6" t="s">
        <v>32</v>
      </c>
      <c r="D28" s="6" t="s">
        <v>33</v>
      </c>
      <c r="E28" s="45"/>
      <c r="F28" s="6" t="s">
        <v>34</v>
      </c>
    </row>
    <row r="29" spans="1:47" ht="78.75" hidden="1" x14ac:dyDescent="0.2">
      <c r="A29" s="19" t="s">
        <v>35</v>
      </c>
      <c r="B29" s="20" t="s">
        <v>36</v>
      </c>
      <c r="C29" s="6" t="s">
        <v>37</v>
      </c>
      <c r="D29" s="6" t="s">
        <v>38</v>
      </c>
      <c r="E29" s="7" t="s">
        <v>39</v>
      </c>
      <c r="F29" s="6" t="s">
        <v>40</v>
      </c>
    </row>
    <row r="30" spans="1:47" hidden="1" x14ac:dyDescent="0.2"/>
    <row r="31" spans="1:47" hidden="1" x14ac:dyDescent="0.2"/>
  </sheetData>
  <mergeCells count="41">
    <mergeCell ref="B14:AU14"/>
    <mergeCell ref="L7:L8"/>
    <mergeCell ref="M7:P7"/>
    <mergeCell ref="AK5:AT5"/>
    <mergeCell ref="AK6:AT6"/>
    <mergeCell ref="R7:U7"/>
    <mergeCell ref="B11:AU11"/>
    <mergeCell ref="AL7:AO7"/>
    <mergeCell ref="AP7:AP8"/>
    <mergeCell ref="AU5:AU8"/>
    <mergeCell ref="V7:V8"/>
    <mergeCell ref="AK7:AK8"/>
    <mergeCell ref="A1:AU1"/>
    <mergeCell ref="A2:AU2"/>
    <mergeCell ref="A4:AU4"/>
    <mergeCell ref="W7:Z7"/>
    <mergeCell ref="AB7:AE7"/>
    <mergeCell ref="AF7:AF8"/>
    <mergeCell ref="AG7:AJ7"/>
    <mergeCell ref="G7:G8"/>
    <mergeCell ref="H7:K7"/>
    <mergeCell ref="AQ7:AT7"/>
    <mergeCell ref="AA7:AA8"/>
    <mergeCell ref="G5:P5"/>
    <mergeCell ref="G6:P6"/>
    <mergeCell ref="A27:A28"/>
    <mergeCell ref="B27:B28"/>
    <mergeCell ref="E27:E28"/>
    <mergeCell ref="B26:F26"/>
    <mergeCell ref="A5:A8"/>
    <mergeCell ref="B5:B8"/>
    <mergeCell ref="C5:C8"/>
    <mergeCell ref="D5:D8"/>
    <mergeCell ref="E5:E8"/>
    <mergeCell ref="B10:AT10"/>
    <mergeCell ref="F5:F8"/>
    <mergeCell ref="Q7:Q8"/>
    <mergeCell ref="Q5:Z5"/>
    <mergeCell ref="Q6:Z6"/>
    <mergeCell ref="AA5:AJ5"/>
    <mergeCell ref="AA6:AJ6"/>
  </mergeCells>
  <phoneticPr fontId="7" type="noConversion"/>
  <pageMargins left="0.7" right="0.7" top="0.75" bottom="0.75" header="0.3" footer="0.3"/>
  <pageSetup paperSize="9" scale="37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Филоненко Елена Ивановна</dc:creator>
  <cp:lastModifiedBy>Зубова Ольга Николаевна</cp:lastModifiedBy>
  <cp:lastPrinted>2021-10-13T06:11:45Z</cp:lastPrinted>
  <dcterms:created xsi:type="dcterms:W3CDTF">2021-02-25T03:06:15Z</dcterms:created>
  <dcterms:modified xsi:type="dcterms:W3CDTF">2025-02-20T01:30:21Z</dcterms:modified>
</cp:coreProperties>
</file>