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5" sheetId="1" r:id="rId1"/>
    <sheet name="Форма 3.6" sheetId="2" r:id="rId2"/>
    <sheet name="Фора 3.7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1" i="1"/>
  <c r="C22"/>
  <c r="B22"/>
  <c r="D22" s="1"/>
  <c r="B17"/>
  <c r="B16"/>
  <c r="B15"/>
  <c r="B11"/>
  <c r="B20" s="1"/>
  <c r="B5" s="1"/>
  <c r="B8"/>
  <c r="B3"/>
  <c r="C5" l="1"/>
  <c r="B4"/>
  <c r="B21" s="1"/>
  <c r="B25" s="1"/>
</calcChain>
</file>

<file path=xl/comments1.xml><?xml version="1.0" encoding="utf-8"?>
<comments xmlns="http://schemas.openxmlformats.org/spreadsheetml/2006/main">
  <authors>
    <author>Автор</author>
  </authors>
  <commentLis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компен. за молоко + цеховые</t>
        </r>
      </text>
    </comment>
    <comment ref="B3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внутренний совместитель, при расчете среднесписочной численности не учитывается</t>
        </r>
      </text>
    </comment>
  </commentList>
</comments>
</file>

<file path=xl/sharedStrings.xml><?xml version="1.0" encoding="utf-8"?>
<sst xmlns="http://schemas.openxmlformats.org/spreadsheetml/2006/main" count="120" uniqueCount="91">
  <si>
    <t>Форма 3.5. Информация об основных показателях финансово-хозяйственной деятельности регулируемой организации</t>
  </si>
  <si>
    <t>Факт 2017 года</t>
  </si>
  <si>
    <t>Участок Мыс Шмидта - Рыркайпий</t>
  </si>
  <si>
    <t>1) Выручка от регулируемой деятельности (тыс. рублей) с разбивкой по видам деятельности</t>
  </si>
  <si>
    <t xml:space="preserve">Себестоимость реализованных товаров (услуг) 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</si>
  <si>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</si>
  <si>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</si>
  <si>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кВТ/ч),  и объем приобретаемой электрической энергии</t>
  </si>
  <si>
    <t xml:space="preserve"> средневзвешенной стоимости 1 кВТ/ч</t>
  </si>
  <si>
    <t>объем приобретения электрической энергии, тыс. кВТ/ч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</si>
  <si>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</si>
  <si>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</si>
  <si>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</si>
  <si>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</si>
  <si>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</si>
  <si>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</si>
  <si>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</si>
  <si>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</si>
  <si>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</si>
  <si>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 "ЧТК" Муниципальный контракт № 0588600002617000045- 0855472-01 от 27.10.2017 на 2698403,81руб.,  ИП Минаев А.В. Договор на выполнение работ по демонтажу деревянного лотка в с.Рыркайрий № 01-09/17 от 18.09.2017 на 5253,5 руб., ИП Минаев А.В. Договор на выполнение работ по замене канализационной сети в с.Рыркайрий № 03-09/17 от 25.09.2017 на 70938 руб., ИП Минаев А.В. Договор на выполнение работ по замене спутника теплового в с.Рыркайрий № 04-09/17 от 29.09.2017 на 98985,1 руб., ИП Минаев А.В. Договор на выполнение работ по монтажу деревянного лотка в с.Рыркайрий № 01-10/17 от 09.10.2017 на 37408,87 руб.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</si>
  <si>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</si>
  <si>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 406 (Официальный интернет-портал правовой информации http://www.pravo.qov.ru,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</si>
  <si>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</si>
  <si>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</si>
  <si>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балансовая стоимость на начало периода</t>
  </si>
  <si>
    <t>балансовая стоимость на конец периода</t>
  </si>
  <si>
    <t>5) Валовая прибыль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</si>
  <si>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*</t>
  </si>
  <si>
    <t>на официальном сайте Городского округа Эгвекинот http://эгвекинот.рф/inova_block_documentset/document/216917/</t>
  </si>
  <si>
    <t>7) Объем сточных вод, принятых от потребителей оказываемых услуг (тыс. куб. метров)</t>
  </si>
  <si>
    <t>8) Объем сточных вод, принятых от других регулируемых организаций в сфере водоотведения и (или) очистки сточных вод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</si>
  <si>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</si>
  <si>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</si>
  <si>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Финансирование убытков от оказания услуг населению</t>
  </si>
  <si>
    <t>Финансирование по Господдержке</t>
  </si>
  <si>
    <t>Субсидия на оплату труда</t>
  </si>
  <si>
    <t>Субсидия на электроэнергию</t>
  </si>
  <si>
    <t>налог на имущество</t>
  </si>
  <si>
    <t>ПРИМЕЧАНИЯ:</t>
  </si>
  <si>
    <t xml:space="preserve">   форма заполняется регулируемой организацией, выручка от регулируемой деятельности которой превышает 80 процентов совокупной выручки  </t>
  </si>
  <si>
    <t>за отчетный год, на основании бухгалтерской и статистической отчетности регулируемой организации</t>
  </si>
  <si>
    <t xml:space="preserve">  * при заполнении пункта 6 указывается ссылка на бухгалтерский баланс и приложения к нему регулируемой организации, размещенные в сети "Интернет"</t>
  </si>
  <si>
    <t xml:space="preserve">    информация об основных показателях финансово-хозяйственной деятельности раскрывается регулируемой организацией в течение 30 календарных  </t>
  </si>
  <si>
    <t>дней со дня сдачи годового балансового отчета в налоговые органы</t>
  </si>
  <si>
    <t>Форма 3.6. Информация об основных потребительских характеристиках регулируемых</t>
  </si>
  <si>
    <t xml:space="preserve"> товаров и услуг регулируемых организаций и их соответствии установленным требованиям</t>
  </si>
  <si>
    <t>Наименование участка, населенного пункта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</si>
  <si>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</si>
  <si>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</si>
  <si>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</si>
  <si>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</si>
  <si>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</si>
  <si>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</si>
  <si>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</si>
  <si>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</si>
  <si>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</si>
  <si>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</si>
  <si>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д) фосфаты (по Р)</t>
  </si>
  <si>
    <t>6) Доля исполненных в срок договоров о подключении (процент общего количества заключенных договоров о подключении)</t>
  </si>
  <si>
    <t>-</t>
  </si>
  <si>
    <t>7) Средняя продолжительность рассмотрения заявлений о подключении (дней)</t>
  </si>
  <si>
    <t>ПРИМЕЧАНИЕ:</t>
  </si>
  <si>
    <t xml:space="preserve">   информация об основных потребительских характеристиках регулируемых товаров и услуг регулируемой организации и их соответствии установленным  </t>
  </si>
  <si>
    <t>требованиям раскрывается регулируемой организацией в течение 30 календарных дней со дня сдачи годового балансового отчета в налоговые органы</t>
  </si>
  <si>
    <t>Форма 3.7. Информация об инвестиционных программах и отчетах об их реализации *</t>
  </si>
  <si>
    <t xml:space="preserve"> </t>
  </si>
  <si>
    <t>Наименование инвестиционной программы</t>
  </si>
  <si>
    <t>Инвестиционная программа на 2017 год не утверждалась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</si>
  <si>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</si>
  <si>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</si>
  <si>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</si>
  <si>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</si>
  <si>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</si>
  <si>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</si>
  <si>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</si>
  <si>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2017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</si>
  <si>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</si>
  <si>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</si>
  <si>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</si>
  <si>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</si>
  <si>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</si>
  <si>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</si>
  <si>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</si>
  <si>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год. тыс. руб.</t>
  </si>
  <si>
    <t>Источник финансирования инвестиционной программы</t>
  </si>
  <si>
    <t>Внесение изменений в инвестиционную программу **</t>
  </si>
  <si>
    <t>Дата внесения изменений</t>
  </si>
  <si>
    <t>Внесенные изменения</t>
  </si>
  <si>
    <t xml:space="preserve">   * информация об инвестиционных программах регулируемой организации раскрывается регулируемой организацией в течение 30 календарных дней со дня сдачи годового балансового отчета в налоговые органы</t>
  </si>
  <si>
    <t xml:space="preserve"> **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</t>
  </si>
  <si>
    <t>субъекта Российской Федерации решения о внесении изменений в инвестиционную программу</t>
  </si>
</sst>
</file>

<file path=xl/styles.xml><?xml version="1.0" encoding="utf-8"?>
<styleSheet xmlns="http://schemas.openxmlformats.org/spreadsheetml/2006/main">
  <numFmts count="4">
    <numFmt numFmtId="164" formatCode="0.0000000"/>
    <numFmt numFmtId="165" formatCode="0.0"/>
    <numFmt numFmtId="166" formatCode="_-* #,##0.00_р_._-;\-* #,##0.00_р_._-;_-* &quot;-&quot;?_р_._-;_-@_-"/>
    <numFmt numFmtId="167" formatCode="#,##0.0"/>
  </numFmts>
  <fonts count="19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4" fontId="6" fillId="0" borderId="0" xfId="0" applyNumberFormat="1" applyFont="1" applyFill="1"/>
    <xf numFmtId="164" fontId="2" fillId="0" borderId="0" xfId="0" applyNumberFormat="1" applyFont="1" applyFill="1"/>
    <xf numFmtId="165" fontId="6" fillId="0" borderId="0" xfId="0" applyNumberFormat="1" applyFont="1" applyFill="1"/>
    <xf numFmtId="166" fontId="6" fillId="0" borderId="0" xfId="0" applyNumberFormat="1" applyFont="1" applyFill="1"/>
    <xf numFmtId="0" fontId="6" fillId="0" borderId="0" xfId="0" applyFont="1" applyFill="1"/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5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justify"/>
    </xf>
    <xf numFmtId="0" fontId="15" fillId="0" borderId="2" xfId="0" quotePrefix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4" fillId="0" borderId="0" xfId="0" applyFont="1" applyFill="1" applyAlignment="1">
      <alignment horizontal="justify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3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vertical="top" wrapText="1"/>
    </xf>
    <xf numFmtId="49" fontId="14" fillId="0" borderId="6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58;&#1072;&#1090;&#1100;&#1103;&#1085;&#1072;\2018%20&#1075;&#1086;&#1076;\&#1058;&#1072;&#1088;&#1080;&#1092;&#1099;%202019%20&#1075;&#1086;&#1076;\&#1042;&#1077;&#1076;&#1086;&#1084;&#1086;&#1089;&#1090;&#1100;%20&#1072;&#1084;&#1086;&#1088;&#1090;&#1080;&#1079;&#1072;&#1094;&#1080;&#108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84">
          <cell r="G184">
            <v>77464.44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G47"/>
  <sheetViews>
    <sheetView tabSelected="1" workbookViewId="0">
      <selection activeCell="C7" sqref="C7"/>
    </sheetView>
  </sheetViews>
  <sheetFormatPr defaultRowHeight="12.75"/>
  <cols>
    <col min="1" max="1" width="79.85546875" style="3" customWidth="1"/>
    <col min="2" max="2" width="66.85546875" style="3" customWidth="1"/>
    <col min="3" max="3" width="25" style="2" customWidth="1"/>
    <col min="4" max="4" width="15.28515625" style="3" customWidth="1"/>
    <col min="5" max="5" width="13.85546875" style="3" customWidth="1"/>
    <col min="6" max="6" width="14.7109375" style="3" customWidth="1"/>
    <col min="7" max="7" width="14" style="3" customWidth="1"/>
    <col min="8" max="256" width="9.140625" style="3"/>
    <col min="257" max="257" width="79.85546875" style="3" customWidth="1"/>
    <col min="258" max="258" width="66.85546875" style="3" customWidth="1"/>
    <col min="259" max="259" width="25" style="3" customWidth="1"/>
    <col min="260" max="260" width="15.28515625" style="3" customWidth="1"/>
    <col min="261" max="261" width="13.85546875" style="3" customWidth="1"/>
    <col min="262" max="262" width="14.7109375" style="3" customWidth="1"/>
    <col min="263" max="263" width="14" style="3" customWidth="1"/>
    <col min="264" max="512" width="9.140625" style="3"/>
    <col min="513" max="513" width="79.85546875" style="3" customWidth="1"/>
    <col min="514" max="514" width="66.85546875" style="3" customWidth="1"/>
    <col min="515" max="515" width="25" style="3" customWidth="1"/>
    <col min="516" max="516" width="15.28515625" style="3" customWidth="1"/>
    <col min="517" max="517" width="13.85546875" style="3" customWidth="1"/>
    <col min="518" max="518" width="14.7109375" style="3" customWidth="1"/>
    <col min="519" max="519" width="14" style="3" customWidth="1"/>
    <col min="520" max="768" width="9.140625" style="3"/>
    <col min="769" max="769" width="79.85546875" style="3" customWidth="1"/>
    <col min="770" max="770" width="66.85546875" style="3" customWidth="1"/>
    <col min="771" max="771" width="25" style="3" customWidth="1"/>
    <col min="772" max="772" width="15.28515625" style="3" customWidth="1"/>
    <col min="773" max="773" width="13.85546875" style="3" customWidth="1"/>
    <col min="774" max="774" width="14.7109375" style="3" customWidth="1"/>
    <col min="775" max="775" width="14" style="3" customWidth="1"/>
    <col min="776" max="1024" width="9.140625" style="3"/>
    <col min="1025" max="1025" width="79.85546875" style="3" customWidth="1"/>
    <col min="1026" max="1026" width="66.85546875" style="3" customWidth="1"/>
    <col min="1027" max="1027" width="25" style="3" customWidth="1"/>
    <col min="1028" max="1028" width="15.28515625" style="3" customWidth="1"/>
    <col min="1029" max="1029" width="13.85546875" style="3" customWidth="1"/>
    <col min="1030" max="1030" width="14.7109375" style="3" customWidth="1"/>
    <col min="1031" max="1031" width="14" style="3" customWidth="1"/>
    <col min="1032" max="1280" width="9.140625" style="3"/>
    <col min="1281" max="1281" width="79.85546875" style="3" customWidth="1"/>
    <col min="1282" max="1282" width="66.85546875" style="3" customWidth="1"/>
    <col min="1283" max="1283" width="25" style="3" customWidth="1"/>
    <col min="1284" max="1284" width="15.28515625" style="3" customWidth="1"/>
    <col min="1285" max="1285" width="13.85546875" style="3" customWidth="1"/>
    <col min="1286" max="1286" width="14.7109375" style="3" customWidth="1"/>
    <col min="1287" max="1287" width="14" style="3" customWidth="1"/>
    <col min="1288" max="1536" width="9.140625" style="3"/>
    <col min="1537" max="1537" width="79.85546875" style="3" customWidth="1"/>
    <col min="1538" max="1538" width="66.85546875" style="3" customWidth="1"/>
    <col min="1539" max="1539" width="25" style="3" customWidth="1"/>
    <col min="1540" max="1540" width="15.28515625" style="3" customWidth="1"/>
    <col min="1541" max="1541" width="13.85546875" style="3" customWidth="1"/>
    <col min="1542" max="1542" width="14.7109375" style="3" customWidth="1"/>
    <col min="1543" max="1543" width="14" style="3" customWidth="1"/>
    <col min="1544" max="1792" width="9.140625" style="3"/>
    <col min="1793" max="1793" width="79.85546875" style="3" customWidth="1"/>
    <col min="1794" max="1794" width="66.85546875" style="3" customWidth="1"/>
    <col min="1795" max="1795" width="25" style="3" customWidth="1"/>
    <col min="1796" max="1796" width="15.28515625" style="3" customWidth="1"/>
    <col min="1797" max="1797" width="13.85546875" style="3" customWidth="1"/>
    <col min="1798" max="1798" width="14.7109375" style="3" customWidth="1"/>
    <col min="1799" max="1799" width="14" style="3" customWidth="1"/>
    <col min="1800" max="2048" width="9.140625" style="3"/>
    <col min="2049" max="2049" width="79.85546875" style="3" customWidth="1"/>
    <col min="2050" max="2050" width="66.85546875" style="3" customWidth="1"/>
    <col min="2051" max="2051" width="25" style="3" customWidth="1"/>
    <col min="2052" max="2052" width="15.28515625" style="3" customWidth="1"/>
    <col min="2053" max="2053" width="13.85546875" style="3" customWidth="1"/>
    <col min="2054" max="2054" width="14.7109375" style="3" customWidth="1"/>
    <col min="2055" max="2055" width="14" style="3" customWidth="1"/>
    <col min="2056" max="2304" width="9.140625" style="3"/>
    <col min="2305" max="2305" width="79.85546875" style="3" customWidth="1"/>
    <col min="2306" max="2306" width="66.85546875" style="3" customWidth="1"/>
    <col min="2307" max="2307" width="25" style="3" customWidth="1"/>
    <col min="2308" max="2308" width="15.28515625" style="3" customWidth="1"/>
    <col min="2309" max="2309" width="13.85546875" style="3" customWidth="1"/>
    <col min="2310" max="2310" width="14.7109375" style="3" customWidth="1"/>
    <col min="2311" max="2311" width="14" style="3" customWidth="1"/>
    <col min="2312" max="2560" width="9.140625" style="3"/>
    <col min="2561" max="2561" width="79.85546875" style="3" customWidth="1"/>
    <col min="2562" max="2562" width="66.85546875" style="3" customWidth="1"/>
    <col min="2563" max="2563" width="25" style="3" customWidth="1"/>
    <col min="2564" max="2564" width="15.28515625" style="3" customWidth="1"/>
    <col min="2565" max="2565" width="13.85546875" style="3" customWidth="1"/>
    <col min="2566" max="2566" width="14.7109375" style="3" customWidth="1"/>
    <col min="2567" max="2567" width="14" style="3" customWidth="1"/>
    <col min="2568" max="2816" width="9.140625" style="3"/>
    <col min="2817" max="2817" width="79.85546875" style="3" customWidth="1"/>
    <col min="2818" max="2818" width="66.85546875" style="3" customWidth="1"/>
    <col min="2819" max="2819" width="25" style="3" customWidth="1"/>
    <col min="2820" max="2820" width="15.28515625" style="3" customWidth="1"/>
    <col min="2821" max="2821" width="13.85546875" style="3" customWidth="1"/>
    <col min="2822" max="2822" width="14.7109375" style="3" customWidth="1"/>
    <col min="2823" max="2823" width="14" style="3" customWidth="1"/>
    <col min="2824" max="3072" width="9.140625" style="3"/>
    <col min="3073" max="3073" width="79.85546875" style="3" customWidth="1"/>
    <col min="3074" max="3074" width="66.85546875" style="3" customWidth="1"/>
    <col min="3075" max="3075" width="25" style="3" customWidth="1"/>
    <col min="3076" max="3076" width="15.28515625" style="3" customWidth="1"/>
    <col min="3077" max="3077" width="13.85546875" style="3" customWidth="1"/>
    <col min="3078" max="3078" width="14.7109375" style="3" customWidth="1"/>
    <col min="3079" max="3079" width="14" style="3" customWidth="1"/>
    <col min="3080" max="3328" width="9.140625" style="3"/>
    <col min="3329" max="3329" width="79.85546875" style="3" customWidth="1"/>
    <col min="3330" max="3330" width="66.85546875" style="3" customWidth="1"/>
    <col min="3331" max="3331" width="25" style="3" customWidth="1"/>
    <col min="3332" max="3332" width="15.28515625" style="3" customWidth="1"/>
    <col min="3333" max="3333" width="13.85546875" style="3" customWidth="1"/>
    <col min="3334" max="3334" width="14.7109375" style="3" customWidth="1"/>
    <col min="3335" max="3335" width="14" style="3" customWidth="1"/>
    <col min="3336" max="3584" width="9.140625" style="3"/>
    <col min="3585" max="3585" width="79.85546875" style="3" customWidth="1"/>
    <col min="3586" max="3586" width="66.85546875" style="3" customWidth="1"/>
    <col min="3587" max="3587" width="25" style="3" customWidth="1"/>
    <col min="3588" max="3588" width="15.28515625" style="3" customWidth="1"/>
    <col min="3589" max="3589" width="13.85546875" style="3" customWidth="1"/>
    <col min="3590" max="3590" width="14.7109375" style="3" customWidth="1"/>
    <col min="3591" max="3591" width="14" style="3" customWidth="1"/>
    <col min="3592" max="3840" width="9.140625" style="3"/>
    <col min="3841" max="3841" width="79.85546875" style="3" customWidth="1"/>
    <col min="3842" max="3842" width="66.85546875" style="3" customWidth="1"/>
    <col min="3843" max="3843" width="25" style="3" customWidth="1"/>
    <col min="3844" max="3844" width="15.28515625" style="3" customWidth="1"/>
    <col min="3845" max="3845" width="13.85546875" style="3" customWidth="1"/>
    <col min="3846" max="3846" width="14.7109375" style="3" customWidth="1"/>
    <col min="3847" max="3847" width="14" style="3" customWidth="1"/>
    <col min="3848" max="4096" width="9.140625" style="3"/>
    <col min="4097" max="4097" width="79.85546875" style="3" customWidth="1"/>
    <col min="4098" max="4098" width="66.85546875" style="3" customWidth="1"/>
    <col min="4099" max="4099" width="25" style="3" customWidth="1"/>
    <col min="4100" max="4100" width="15.28515625" style="3" customWidth="1"/>
    <col min="4101" max="4101" width="13.85546875" style="3" customWidth="1"/>
    <col min="4102" max="4102" width="14.7109375" style="3" customWidth="1"/>
    <col min="4103" max="4103" width="14" style="3" customWidth="1"/>
    <col min="4104" max="4352" width="9.140625" style="3"/>
    <col min="4353" max="4353" width="79.85546875" style="3" customWidth="1"/>
    <col min="4354" max="4354" width="66.85546875" style="3" customWidth="1"/>
    <col min="4355" max="4355" width="25" style="3" customWidth="1"/>
    <col min="4356" max="4356" width="15.28515625" style="3" customWidth="1"/>
    <col min="4357" max="4357" width="13.85546875" style="3" customWidth="1"/>
    <col min="4358" max="4358" width="14.7109375" style="3" customWidth="1"/>
    <col min="4359" max="4359" width="14" style="3" customWidth="1"/>
    <col min="4360" max="4608" width="9.140625" style="3"/>
    <col min="4609" max="4609" width="79.85546875" style="3" customWidth="1"/>
    <col min="4610" max="4610" width="66.85546875" style="3" customWidth="1"/>
    <col min="4611" max="4611" width="25" style="3" customWidth="1"/>
    <col min="4612" max="4612" width="15.28515625" style="3" customWidth="1"/>
    <col min="4613" max="4613" width="13.85546875" style="3" customWidth="1"/>
    <col min="4614" max="4614" width="14.7109375" style="3" customWidth="1"/>
    <col min="4615" max="4615" width="14" style="3" customWidth="1"/>
    <col min="4616" max="4864" width="9.140625" style="3"/>
    <col min="4865" max="4865" width="79.85546875" style="3" customWidth="1"/>
    <col min="4866" max="4866" width="66.85546875" style="3" customWidth="1"/>
    <col min="4867" max="4867" width="25" style="3" customWidth="1"/>
    <col min="4868" max="4868" width="15.28515625" style="3" customWidth="1"/>
    <col min="4869" max="4869" width="13.85546875" style="3" customWidth="1"/>
    <col min="4870" max="4870" width="14.7109375" style="3" customWidth="1"/>
    <col min="4871" max="4871" width="14" style="3" customWidth="1"/>
    <col min="4872" max="5120" width="9.140625" style="3"/>
    <col min="5121" max="5121" width="79.85546875" style="3" customWidth="1"/>
    <col min="5122" max="5122" width="66.85546875" style="3" customWidth="1"/>
    <col min="5123" max="5123" width="25" style="3" customWidth="1"/>
    <col min="5124" max="5124" width="15.28515625" style="3" customWidth="1"/>
    <col min="5125" max="5125" width="13.85546875" style="3" customWidth="1"/>
    <col min="5126" max="5126" width="14.7109375" style="3" customWidth="1"/>
    <col min="5127" max="5127" width="14" style="3" customWidth="1"/>
    <col min="5128" max="5376" width="9.140625" style="3"/>
    <col min="5377" max="5377" width="79.85546875" style="3" customWidth="1"/>
    <col min="5378" max="5378" width="66.85546875" style="3" customWidth="1"/>
    <col min="5379" max="5379" width="25" style="3" customWidth="1"/>
    <col min="5380" max="5380" width="15.28515625" style="3" customWidth="1"/>
    <col min="5381" max="5381" width="13.85546875" style="3" customWidth="1"/>
    <col min="5382" max="5382" width="14.7109375" style="3" customWidth="1"/>
    <col min="5383" max="5383" width="14" style="3" customWidth="1"/>
    <col min="5384" max="5632" width="9.140625" style="3"/>
    <col min="5633" max="5633" width="79.85546875" style="3" customWidth="1"/>
    <col min="5634" max="5634" width="66.85546875" style="3" customWidth="1"/>
    <col min="5635" max="5635" width="25" style="3" customWidth="1"/>
    <col min="5636" max="5636" width="15.28515625" style="3" customWidth="1"/>
    <col min="5637" max="5637" width="13.85546875" style="3" customWidth="1"/>
    <col min="5638" max="5638" width="14.7109375" style="3" customWidth="1"/>
    <col min="5639" max="5639" width="14" style="3" customWidth="1"/>
    <col min="5640" max="5888" width="9.140625" style="3"/>
    <col min="5889" max="5889" width="79.85546875" style="3" customWidth="1"/>
    <col min="5890" max="5890" width="66.85546875" style="3" customWidth="1"/>
    <col min="5891" max="5891" width="25" style="3" customWidth="1"/>
    <col min="5892" max="5892" width="15.28515625" style="3" customWidth="1"/>
    <col min="5893" max="5893" width="13.85546875" style="3" customWidth="1"/>
    <col min="5894" max="5894" width="14.7109375" style="3" customWidth="1"/>
    <col min="5895" max="5895" width="14" style="3" customWidth="1"/>
    <col min="5896" max="6144" width="9.140625" style="3"/>
    <col min="6145" max="6145" width="79.85546875" style="3" customWidth="1"/>
    <col min="6146" max="6146" width="66.85546875" style="3" customWidth="1"/>
    <col min="6147" max="6147" width="25" style="3" customWidth="1"/>
    <col min="6148" max="6148" width="15.28515625" style="3" customWidth="1"/>
    <col min="6149" max="6149" width="13.85546875" style="3" customWidth="1"/>
    <col min="6150" max="6150" width="14.7109375" style="3" customWidth="1"/>
    <col min="6151" max="6151" width="14" style="3" customWidth="1"/>
    <col min="6152" max="6400" width="9.140625" style="3"/>
    <col min="6401" max="6401" width="79.85546875" style="3" customWidth="1"/>
    <col min="6402" max="6402" width="66.85546875" style="3" customWidth="1"/>
    <col min="6403" max="6403" width="25" style="3" customWidth="1"/>
    <col min="6404" max="6404" width="15.28515625" style="3" customWidth="1"/>
    <col min="6405" max="6405" width="13.85546875" style="3" customWidth="1"/>
    <col min="6406" max="6406" width="14.7109375" style="3" customWidth="1"/>
    <col min="6407" max="6407" width="14" style="3" customWidth="1"/>
    <col min="6408" max="6656" width="9.140625" style="3"/>
    <col min="6657" max="6657" width="79.85546875" style="3" customWidth="1"/>
    <col min="6658" max="6658" width="66.85546875" style="3" customWidth="1"/>
    <col min="6659" max="6659" width="25" style="3" customWidth="1"/>
    <col min="6660" max="6660" width="15.28515625" style="3" customWidth="1"/>
    <col min="6661" max="6661" width="13.85546875" style="3" customWidth="1"/>
    <col min="6662" max="6662" width="14.7109375" style="3" customWidth="1"/>
    <col min="6663" max="6663" width="14" style="3" customWidth="1"/>
    <col min="6664" max="6912" width="9.140625" style="3"/>
    <col min="6913" max="6913" width="79.85546875" style="3" customWidth="1"/>
    <col min="6914" max="6914" width="66.85546875" style="3" customWidth="1"/>
    <col min="6915" max="6915" width="25" style="3" customWidth="1"/>
    <col min="6916" max="6916" width="15.28515625" style="3" customWidth="1"/>
    <col min="6917" max="6917" width="13.85546875" style="3" customWidth="1"/>
    <col min="6918" max="6918" width="14.7109375" style="3" customWidth="1"/>
    <col min="6919" max="6919" width="14" style="3" customWidth="1"/>
    <col min="6920" max="7168" width="9.140625" style="3"/>
    <col min="7169" max="7169" width="79.85546875" style="3" customWidth="1"/>
    <col min="7170" max="7170" width="66.85546875" style="3" customWidth="1"/>
    <col min="7171" max="7171" width="25" style="3" customWidth="1"/>
    <col min="7172" max="7172" width="15.28515625" style="3" customWidth="1"/>
    <col min="7173" max="7173" width="13.85546875" style="3" customWidth="1"/>
    <col min="7174" max="7174" width="14.7109375" style="3" customWidth="1"/>
    <col min="7175" max="7175" width="14" style="3" customWidth="1"/>
    <col min="7176" max="7424" width="9.140625" style="3"/>
    <col min="7425" max="7425" width="79.85546875" style="3" customWidth="1"/>
    <col min="7426" max="7426" width="66.85546875" style="3" customWidth="1"/>
    <col min="7427" max="7427" width="25" style="3" customWidth="1"/>
    <col min="7428" max="7428" width="15.28515625" style="3" customWidth="1"/>
    <col min="7429" max="7429" width="13.85546875" style="3" customWidth="1"/>
    <col min="7430" max="7430" width="14.7109375" style="3" customWidth="1"/>
    <col min="7431" max="7431" width="14" style="3" customWidth="1"/>
    <col min="7432" max="7680" width="9.140625" style="3"/>
    <col min="7681" max="7681" width="79.85546875" style="3" customWidth="1"/>
    <col min="7682" max="7682" width="66.85546875" style="3" customWidth="1"/>
    <col min="7683" max="7683" width="25" style="3" customWidth="1"/>
    <col min="7684" max="7684" width="15.28515625" style="3" customWidth="1"/>
    <col min="7685" max="7685" width="13.85546875" style="3" customWidth="1"/>
    <col min="7686" max="7686" width="14.7109375" style="3" customWidth="1"/>
    <col min="7687" max="7687" width="14" style="3" customWidth="1"/>
    <col min="7688" max="7936" width="9.140625" style="3"/>
    <col min="7937" max="7937" width="79.85546875" style="3" customWidth="1"/>
    <col min="7938" max="7938" width="66.85546875" style="3" customWidth="1"/>
    <col min="7939" max="7939" width="25" style="3" customWidth="1"/>
    <col min="7940" max="7940" width="15.28515625" style="3" customWidth="1"/>
    <col min="7941" max="7941" width="13.85546875" style="3" customWidth="1"/>
    <col min="7942" max="7942" width="14.7109375" style="3" customWidth="1"/>
    <col min="7943" max="7943" width="14" style="3" customWidth="1"/>
    <col min="7944" max="8192" width="9.140625" style="3"/>
    <col min="8193" max="8193" width="79.85546875" style="3" customWidth="1"/>
    <col min="8194" max="8194" width="66.85546875" style="3" customWidth="1"/>
    <col min="8195" max="8195" width="25" style="3" customWidth="1"/>
    <col min="8196" max="8196" width="15.28515625" style="3" customWidth="1"/>
    <col min="8197" max="8197" width="13.85546875" style="3" customWidth="1"/>
    <col min="8198" max="8198" width="14.7109375" style="3" customWidth="1"/>
    <col min="8199" max="8199" width="14" style="3" customWidth="1"/>
    <col min="8200" max="8448" width="9.140625" style="3"/>
    <col min="8449" max="8449" width="79.85546875" style="3" customWidth="1"/>
    <col min="8450" max="8450" width="66.85546875" style="3" customWidth="1"/>
    <col min="8451" max="8451" width="25" style="3" customWidth="1"/>
    <col min="8452" max="8452" width="15.28515625" style="3" customWidth="1"/>
    <col min="8453" max="8453" width="13.85546875" style="3" customWidth="1"/>
    <col min="8454" max="8454" width="14.7109375" style="3" customWidth="1"/>
    <col min="8455" max="8455" width="14" style="3" customWidth="1"/>
    <col min="8456" max="8704" width="9.140625" style="3"/>
    <col min="8705" max="8705" width="79.85546875" style="3" customWidth="1"/>
    <col min="8706" max="8706" width="66.85546875" style="3" customWidth="1"/>
    <col min="8707" max="8707" width="25" style="3" customWidth="1"/>
    <col min="8708" max="8708" width="15.28515625" style="3" customWidth="1"/>
    <col min="8709" max="8709" width="13.85546875" style="3" customWidth="1"/>
    <col min="8710" max="8710" width="14.7109375" style="3" customWidth="1"/>
    <col min="8711" max="8711" width="14" style="3" customWidth="1"/>
    <col min="8712" max="8960" width="9.140625" style="3"/>
    <col min="8961" max="8961" width="79.85546875" style="3" customWidth="1"/>
    <col min="8962" max="8962" width="66.85546875" style="3" customWidth="1"/>
    <col min="8963" max="8963" width="25" style="3" customWidth="1"/>
    <col min="8964" max="8964" width="15.28515625" style="3" customWidth="1"/>
    <col min="8965" max="8965" width="13.85546875" style="3" customWidth="1"/>
    <col min="8966" max="8966" width="14.7109375" style="3" customWidth="1"/>
    <col min="8967" max="8967" width="14" style="3" customWidth="1"/>
    <col min="8968" max="9216" width="9.140625" style="3"/>
    <col min="9217" max="9217" width="79.85546875" style="3" customWidth="1"/>
    <col min="9218" max="9218" width="66.85546875" style="3" customWidth="1"/>
    <col min="9219" max="9219" width="25" style="3" customWidth="1"/>
    <col min="9220" max="9220" width="15.28515625" style="3" customWidth="1"/>
    <col min="9221" max="9221" width="13.85546875" style="3" customWidth="1"/>
    <col min="9222" max="9222" width="14.7109375" style="3" customWidth="1"/>
    <col min="9223" max="9223" width="14" style="3" customWidth="1"/>
    <col min="9224" max="9472" width="9.140625" style="3"/>
    <col min="9473" max="9473" width="79.85546875" style="3" customWidth="1"/>
    <col min="9474" max="9474" width="66.85546875" style="3" customWidth="1"/>
    <col min="9475" max="9475" width="25" style="3" customWidth="1"/>
    <col min="9476" max="9476" width="15.28515625" style="3" customWidth="1"/>
    <col min="9477" max="9477" width="13.85546875" style="3" customWidth="1"/>
    <col min="9478" max="9478" width="14.7109375" style="3" customWidth="1"/>
    <col min="9479" max="9479" width="14" style="3" customWidth="1"/>
    <col min="9480" max="9728" width="9.140625" style="3"/>
    <col min="9729" max="9729" width="79.85546875" style="3" customWidth="1"/>
    <col min="9730" max="9730" width="66.85546875" style="3" customWidth="1"/>
    <col min="9731" max="9731" width="25" style="3" customWidth="1"/>
    <col min="9732" max="9732" width="15.28515625" style="3" customWidth="1"/>
    <col min="9733" max="9733" width="13.85546875" style="3" customWidth="1"/>
    <col min="9734" max="9734" width="14.7109375" style="3" customWidth="1"/>
    <col min="9735" max="9735" width="14" style="3" customWidth="1"/>
    <col min="9736" max="9984" width="9.140625" style="3"/>
    <col min="9985" max="9985" width="79.85546875" style="3" customWidth="1"/>
    <col min="9986" max="9986" width="66.85546875" style="3" customWidth="1"/>
    <col min="9987" max="9987" width="25" style="3" customWidth="1"/>
    <col min="9988" max="9988" width="15.28515625" style="3" customWidth="1"/>
    <col min="9989" max="9989" width="13.85546875" style="3" customWidth="1"/>
    <col min="9990" max="9990" width="14.7109375" style="3" customWidth="1"/>
    <col min="9991" max="9991" width="14" style="3" customWidth="1"/>
    <col min="9992" max="10240" width="9.140625" style="3"/>
    <col min="10241" max="10241" width="79.85546875" style="3" customWidth="1"/>
    <col min="10242" max="10242" width="66.85546875" style="3" customWidth="1"/>
    <col min="10243" max="10243" width="25" style="3" customWidth="1"/>
    <col min="10244" max="10244" width="15.28515625" style="3" customWidth="1"/>
    <col min="10245" max="10245" width="13.85546875" style="3" customWidth="1"/>
    <col min="10246" max="10246" width="14.7109375" style="3" customWidth="1"/>
    <col min="10247" max="10247" width="14" style="3" customWidth="1"/>
    <col min="10248" max="10496" width="9.140625" style="3"/>
    <col min="10497" max="10497" width="79.85546875" style="3" customWidth="1"/>
    <col min="10498" max="10498" width="66.85546875" style="3" customWidth="1"/>
    <col min="10499" max="10499" width="25" style="3" customWidth="1"/>
    <col min="10500" max="10500" width="15.28515625" style="3" customWidth="1"/>
    <col min="10501" max="10501" width="13.85546875" style="3" customWidth="1"/>
    <col min="10502" max="10502" width="14.7109375" style="3" customWidth="1"/>
    <col min="10503" max="10503" width="14" style="3" customWidth="1"/>
    <col min="10504" max="10752" width="9.140625" style="3"/>
    <col min="10753" max="10753" width="79.85546875" style="3" customWidth="1"/>
    <col min="10754" max="10754" width="66.85546875" style="3" customWidth="1"/>
    <col min="10755" max="10755" width="25" style="3" customWidth="1"/>
    <col min="10756" max="10756" width="15.28515625" style="3" customWidth="1"/>
    <col min="10757" max="10757" width="13.85546875" style="3" customWidth="1"/>
    <col min="10758" max="10758" width="14.7109375" style="3" customWidth="1"/>
    <col min="10759" max="10759" width="14" style="3" customWidth="1"/>
    <col min="10760" max="11008" width="9.140625" style="3"/>
    <col min="11009" max="11009" width="79.85546875" style="3" customWidth="1"/>
    <col min="11010" max="11010" width="66.85546875" style="3" customWidth="1"/>
    <col min="11011" max="11011" width="25" style="3" customWidth="1"/>
    <col min="11012" max="11012" width="15.28515625" style="3" customWidth="1"/>
    <col min="11013" max="11013" width="13.85546875" style="3" customWidth="1"/>
    <col min="11014" max="11014" width="14.7109375" style="3" customWidth="1"/>
    <col min="11015" max="11015" width="14" style="3" customWidth="1"/>
    <col min="11016" max="11264" width="9.140625" style="3"/>
    <col min="11265" max="11265" width="79.85546875" style="3" customWidth="1"/>
    <col min="11266" max="11266" width="66.85546875" style="3" customWidth="1"/>
    <col min="11267" max="11267" width="25" style="3" customWidth="1"/>
    <col min="11268" max="11268" width="15.28515625" style="3" customWidth="1"/>
    <col min="11269" max="11269" width="13.85546875" style="3" customWidth="1"/>
    <col min="11270" max="11270" width="14.7109375" style="3" customWidth="1"/>
    <col min="11271" max="11271" width="14" style="3" customWidth="1"/>
    <col min="11272" max="11520" width="9.140625" style="3"/>
    <col min="11521" max="11521" width="79.85546875" style="3" customWidth="1"/>
    <col min="11522" max="11522" width="66.85546875" style="3" customWidth="1"/>
    <col min="11523" max="11523" width="25" style="3" customWidth="1"/>
    <col min="11524" max="11524" width="15.28515625" style="3" customWidth="1"/>
    <col min="11525" max="11525" width="13.85546875" style="3" customWidth="1"/>
    <col min="11526" max="11526" width="14.7109375" style="3" customWidth="1"/>
    <col min="11527" max="11527" width="14" style="3" customWidth="1"/>
    <col min="11528" max="11776" width="9.140625" style="3"/>
    <col min="11777" max="11777" width="79.85546875" style="3" customWidth="1"/>
    <col min="11778" max="11778" width="66.85546875" style="3" customWidth="1"/>
    <col min="11779" max="11779" width="25" style="3" customWidth="1"/>
    <col min="11780" max="11780" width="15.28515625" style="3" customWidth="1"/>
    <col min="11781" max="11781" width="13.85546875" style="3" customWidth="1"/>
    <col min="11782" max="11782" width="14.7109375" style="3" customWidth="1"/>
    <col min="11783" max="11783" width="14" style="3" customWidth="1"/>
    <col min="11784" max="12032" width="9.140625" style="3"/>
    <col min="12033" max="12033" width="79.85546875" style="3" customWidth="1"/>
    <col min="12034" max="12034" width="66.85546875" style="3" customWidth="1"/>
    <col min="12035" max="12035" width="25" style="3" customWidth="1"/>
    <col min="12036" max="12036" width="15.28515625" style="3" customWidth="1"/>
    <col min="12037" max="12037" width="13.85546875" style="3" customWidth="1"/>
    <col min="12038" max="12038" width="14.7109375" style="3" customWidth="1"/>
    <col min="12039" max="12039" width="14" style="3" customWidth="1"/>
    <col min="12040" max="12288" width="9.140625" style="3"/>
    <col min="12289" max="12289" width="79.85546875" style="3" customWidth="1"/>
    <col min="12290" max="12290" width="66.85546875" style="3" customWidth="1"/>
    <col min="12291" max="12291" width="25" style="3" customWidth="1"/>
    <col min="12292" max="12292" width="15.28515625" style="3" customWidth="1"/>
    <col min="12293" max="12293" width="13.85546875" style="3" customWidth="1"/>
    <col min="12294" max="12294" width="14.7109375" style="3" customWidth="1"/>
    <col min="12295" max="12295" width="14" style="3" customWidth="1"/>
    <col min="12296" max="12544" width="9.140625" style="3"/>
    <col min="12545" max="12545" width="79.85546875" style="3" customWidth="1"/>
    <col min="12546" max="12546" width="66.85546875" style="3" customWidth="1"/>
    <col min="12547" max="12547" width="25" style="3" customWidth="1"/>
    <col min="12548" max="12548" width="15.28515625" style="3" customWidth="1"/>
    <col min="12549" max="12549" width="13.85546875" style="3" customWidth="1"/>
    <col min="12550" max="12550" width="14.7109375" style="3" customWidth="1"/>
    <col min="12551" max="12551" width="14" style="3" customWidth="1"/>
    <col min="12552" max="12800" width="9.140625" style="3"/>
    <col min="12801" max="12801" width="79.85546875" style="3" customWidth="1"/>
    <col min="12802" max="12802" width="66.85546875" style="3" customWidth="1"/>
    <col min="12803" max="12803" width="25" style="3" customWidth="1"/>
    <col min="12804" max="12804" width="15.28515625" style="3" customWidth="1"/>
    <col min="12805" max="12805" width="13.85546875" style="3" customWidth="1"/>
    <col min="12806" max="12806" width="14.7109375" style="3" customWidth="1"/>
    <col min="12807" max="12807" width="14" style="3" customWidth="1"/>
    <col min="12808" max="13056" width="9.140625" style="3"/>
    <col min="13057" max="13057" width="79.85546875" style="3" customWidth="1"/>
    <col min="13058" max="13058" width="66.85546875" style="3" customWidth="1"/>
    <col min="13059" max="13059" width="25" style="3" customWidth="1"/>
    <col min="13060" max="13060" width="15.28515625" style="3" customWidth="1"/>
    <col min="13061" max="13061" width="13.85546875" style="3" customWidth="1"/>
    <col min="13062" max="13062" width="14.7109375" style="3" customWidth="1"/>
    <col min="13063" max="13063" width="14" style="3" customWidth="1"/>
    <col min="13064" max="13312" width="9.140625" style="3"/>
    <col min="13313" max="13313" width="79.85546875" style="3" customWidth="1"/>
    <col min="13314" max="13314" width="66.85546875" style="3" customWidth="1"/>
    <col min="13315" max="13315" width="25" style="3" customWidth="1"/>
    <col min="13316" max="13316" width="15.28515625" style="3" customWidth="1"/>
    <col min="13317" max="13317" width="13.85546875" style="3" customWidth="1"/>
    <col min="13318" max="13318" width="14.7109375" style="3" customWidth="1"/>
    <col min="13319" max="13319" width="14" style="3" customWidth="1"/>
    <col min="13320" max="13568" width="9.140625" style="3"/>
    <col min="13569" max="13569" width="79.85546875" style="3" customWidth="1"/>
    <col min="13570" max="13570" width="66.85546875" style="3" customWidth="1"/>
    <col min="13571" max="13571" width="25" style="3" customWidth="1"/>
    <col min="13572" max="13572" width="15.28515625" style="3" customWidth="1"/>
    <col min="13573" max="13573" width="13.85546875" style="3" customWidth="1"/>
    <col min="13574" max="13574" width="14.7109375" style="3" customWidth="1"/>
    <col min="13575" max="13575" width="14" style="3" customWidth="1"/>
    <col min="13576" max="13824" width="9.140625" style="3"/>
    <col min="13825" max="13825" width="79.85546875" style="3" customWidth="1"/>
    <col min="13826" max="13826" width="66.85546875" style="3" customWidth="1"/>
    <col min="13827" max="13827" width="25" style="3" customWidth="1"/>
    <col min="13828" max="13828" width="15.28515625" style="3" customWidth="1"/>
    <col min="13829" max="13829" width="13.85546875" style="3" customWidth="1"/>
    <col min="13830" max="13830" width="14.7109375" style="3" customWidth="1"/>
    <col min="13831" max="13831" width="14" style="3" customWidth="1"/>
    <col min="13832" max="14080" width="9.140625" style="3"/>
    <col min="14081" max="14081" width="79.85546875" style="3" customWidth="1"/>
    <col min="14082" max="14082" width="66.85546875" style="3" customWidth="1"/>
    <col min="14083" max="14083" width="25" style="3" customWidth="1"/>
    <col min="14084" max="14084" width="15.28515625" style="3" customWidth="1"/>
    <col min="14085" max="14085" width="13.85546875" style="3" customWidth="1"/>
    <col min="14086" max="14086" width="14.7109375" style="3" customWidth="1"/>
    <col min="14087" max="14087" width="14" style="3" customWidth="1"/>
    <col min="14088" max="14336" width="9.140625" style="3"/>
    <col min="14337" max="14337" width="79.85546875" style="3" customWidth="1"/>
    <col min="14338" max="14338" width="66.85546875" style="3" customWidth="1"/>
    <col min="14339" max="14339" width="25" style="3" customWidth="1"/>
    <col min="14340" max="14340" width="15.28515625" style="3" customWidth="1"/>
    <col min="14341" max="14341" width="13.85546875" style="3" customWidth="1"/>
    <col min="14342" max="14342" width="14.7109375" style="3" customWidth="1"/>
    <col min="14343" max="14343" width="14" style="3" customWidth="1"/>
    <col min="14344" max="14592" width="9.140625" style="3"/>
    <col min="14593" max="14593" width="79.85546875" style="3" customWidth="1"/>
    <col min="14594" max="14594" width="66.85546875" style="3" customWidth="1"/>
    <col min="14595" max="14595" width="25" style="3" customWidth="1"/>
    <col min="14596" max="14596" width="15.28515625" style="3" customWidth="1"/>
    <col min="14597" max="14597" width="13.85546875" style="3" customWidth="1"/>
    <col min="14598" max="14598" width="14.7109375" style="3" customWidth="1"/>
    <col min="14599" max="14599" width="14" style="3" customWidth="1"/>
    <col min="14600" max="14848" width="9.140625" style="3"/>
    <col min="14849" max="14849" width="79.85546875" style="3" customWidth="1"/>
    <col min="14850" max="14850" width="66.85546875" style="3" customWidth="1"/>
    <col min="14851" max="14851" width="25" style="3" customWidth="1"/>
    <col min="14852" max="14852" width="15.28515625" style="3" customWidth="1"/>
    <col min="14853" max="14853" width="13.85546875" style="3" customWidth="1"/>
    <col min="14854" max="14854" width="14.7109375" style="3" customWidth="1"/>
    <col min="14855" max="14855" width="14" style="3" customWidth="1"/>
    <col min="14856" max="15104" width="9.140625" style="3"/>
    <col min="15105" max="15105" width="79.85546875" style="3" customWidth="1"/>
    <col min="15106" max="15106" width="66.85546875" style="3" customWidth="1"/>
    <col min="15107" max="15107" width="25" style="3" customWidth="1"/>
    <col min="15108" max="15108" width="15.28515625" style="3" customWidth="1"/>
    <col min="15109" max="15109" width="13.85546875" style="3" customWidth="1"/>
    <col min="15110" max="15110" width="14.7109375" style="3" customWidth="1"/>
    <col min="15111" max="15111" width="14" style="3" customWidth="1"/>
    <col min="15112" max="15360" width="9.140625" style="3"/>
    <col min="15361" max="15361" width="79.85546875" style="3" customWidth="1"/>
    <col min="15362" max="15362" width="66.85546875" style="3" customWidth="1"/>
    <col min="15363" max="15363" width="25" style="3" customWidth="1"/>
    <col min="15364" max="15364" width="15.28515625" style="3" customWidth="1"/>
    <col min="15365" max="15365" width="13.85546875" style="3" customWidth="1"/>
    <col min="15366" max="15366" width="14.7109375" style="3" customWidth="1"/>
    <col min="15367" max="15367" width="14" style="3" customWidth="1"/>
    <col min="15368" max="15616" width="9.140625" style="3"/>
    <col min="15617" max="15617" width="79.85546875" style="3" customWidth="1"/>
    <col min="15618" max="15618" width="66.85546875" style="3" customWidth="1"/>
    <col min="15619" max="15619" width="25" style="3" customWidth="1"/>
    <col min="15620" max="15620" width="15.28515625" style="3" customWidth="1"/>
    <col min="15621" max="15621" width="13.85546875" style="3" customWidth="1"/>
    <col min="15622" max="15622" width="14.7109375" style="3" customWidth="1"/>
    <col min="15623" max="15623" width="14" style="3" customWidth="1"/>
    <col min="15624" max="15872" width="9.140625" style="3"/>
    <col min="15873" max="15873" width="79.85546875" style="3" customWidth="1"/>
    <col min="15874" max="15874" width="66.85546875" style="3" customWidth="1"/>
    <col min="15875" max="15875" width="25" style="3" customWidth="1"/>
    <col min="15876" max="15876" width="15.28515625" style="3" customWidth="1"/>
    <col min="15877" max="15877" width="13.85546875" style="3" customWidth="1"/>
    <col min="15878" max="15878" width="14.7109375" style="3" customWidth="1"/>
    <col min="15879" max="15879" width="14" style="3" customWidth="1"/>
    <col min="15880" max="16128" width="9.140625" style="3"/>
    <col min="16129" max="16129" width="79.85546875" style="3" customWidth="1"/>
    <col min="16130" max="16130" width="66.85546875" style="3" customWidth="1"/>
    <col min="16131" max="16131" width="25" style="3" customWidth="1"/>
    <col min="16132" max="16132" width="15.28515625" style="3" customWidth="1"/>
    <col min="16133" max="16133" width="13.85546875" style="3" customWidth="1"/>
    <col min="16134" max="16134" width="14.7109375" style="3" customWidth="1"/>
    <col min="16135" max="16135" width="14" style="3" customWidth="1"/>
    <col min="16136" max="16384" width="9.140625" style="3"/>
  </cols>
  <sheetData>
    <row r="1" spans="1:7" ht="37.5" customHeight="1">
      <c r="A1" s="1" t="s">
        <v>0</v>
      </c>
      <c r="B1" s="1"/>
    </row>
    <row r="2" spans="1:7" ht="15.75">
      <c r="A2" s="4" t="s">
        <v>1</v>
      </c>
      <c r="B2" s="5" t="s">
        <v>2</v>
      </c>
    </row>
    <row r="3" spans="1:7" ht="31.5">
      <c r="A3" s="6" t="s">
        <v>3</v>
      </c>
      <c r="B3" s="7">
        <f xml:space="preserve"> ROUND((392954.14+367319.08)/1.18/1000,2)</f>
        <v>644.29999999999995</v>
      </c>
    </row>
    <row r="4" spans="1:7" ht="15.75">
      <c r="A4" s="8" t="s">
        <v>4</v>
      </c>
      <c r="B4" s="7">
        <f>ROUND(B5/24051.418*23887.27,5)</f>
        <v>9400.6575900000007</v>
      </c>
      <c r="D4" s="9"/>
      <c r="E4" s="9"/>
      <c r="F4" s="9"/>
      <c r="G4" s="9"/>
    </row>
    <row r="5" spans="1:7" ht="40.5" customHeight="1" collapsed="1">
      <c r="A5" s="6" t="s">
        <v>5</v>
      </c>
      <c r="B5" s="7">
        <f>SUM(B6:B7,B10:B17,B19:B20)</f>
        <v>9465.2568200000023</v>
      </c>
      <c r="C5" s="10">
        <f>9465256.82/1000-B5</f>
        <v>0</v>
      </c>
      <c r="D5" s="11"/>
      <c r="E5" s="12"/>
      <c r="F5" s="13"/>
      <c r="G5" s="13"/>
    </row>
    <row r="6" spans="1:7" ht="36" customHeight="1">
      <c r="A6" s="6" t="s">
        <v>6</v>
      </c>
      <c r="B6" s="7">
        <v>0</v>
      </c>
    </row>
    <row r="7" spans="1:7" ht="52.5" customHeight="1">
      <c r="A7" s="6" t="s">
        <v>7</v>
      </c>
      <c r="B7" s="7">
        <v>856.99635000000001</v>
      </c>
    </row>
    <row r="8" spans="1:7" ht="19.5" customHeight="1">
      <c r="A8" s="6" t="s">
        <v>8</v>
      </c>
      <c r="B8" s="7">
        <f>B7/B9</f>
        <v>40.317856134738427</v>
      </c>
    </row>
    <row r="9" spans="1:7" ht="20.25" customHeight="1">
      <c r="A9" s="6" t="s">
        <v>9</v>
      </c>
      <c r="B9" s="7">
        <v>21.256</v>
      </c>
    </row>
    <row r="10" spans="1:7" ht="31.5">
      <c r="A10" s="6" t="s">
        <v>10</v>
      </c>
      <c r="B10" s="7">
        <v>0</v>
      </c>
    </row>
    <row r="11" spans="1:7" ht="37.5" customHeight="1">
      <c r="A11" s="6" t="s">
        <v>11</v>
      </c>
      <c r="B11" s="7">
        <f>212.32851+17.81736+63.80117</f>
        <v>293.94704000000002</v>
      </c>
    </row>
    <row r="12" spans="1:7" ht="37.5" customHeight="1">
      <c r="A12" s="6" t="s">
        <v>12</v>
      </c>
      <c r="B12" s="7">
        <v>192.51900000000001</v>
      </c>
    </row>
    <row r="13" spans="1:7" ht="20.25" customHeight="1">
      <c r="A13" s="6" t="s">
        <v>13</v>
      </c>
      <c r="B13" s="7">
        <v>77.464439999999996</v>
      </c>
    </row>
    <row r="14" spans="1:7" ht="31.5">
      <c r="A14" s="6" t="s">
        <v>14</v>
      </c>
      <c r="B14" s="7">
        <v>0</v>
      </c>
    </row>
    <row r="15" spans="1:7" ht="37.5" customHeight="1">
      <c r="A15" s="6" t="s">
        <v>15</v>
      </c>
      <c r="B15" s="7">
        <f>8.0075+92.52206</f>
        <v>100.52956</v>
      </c>
    </row>
    <row r="16" spans="1:7" ht="38.25" customHeight="1">
      <c r="A16" s="6" t="s">
        <v>16</v>
      </c>
      <c r="B16" s="7">
        <f>261.70067-B12</f>
        <v>69.181669999999997</v>
      </c>
    </row>
    <row r="17" spans="1:4" ht="64.5" customHeight="1">
      <c r="A17" s="6" t="s">
        <v>17</v>
      </c>
      <c r="B17" s="7">
        <f>212.58547+2698.40381</f>
        <v>2910.9892799999998</v>
      </c>
    </row>
    <row r="18" spans="1:4" ht="181.5" customHeight="1">
      <c r="A18" s="6" t="s">
        <v>18</v>
      </c>
      <c r="B18" s="14" t="s">
        <v>19</v>
      </c>
    </row>
    <row r="19" spans="1:4" ht="93.75" customHeight="1">
      <c r="A19" s="6" t="s">
        <v>20</v>
      </c>
      <c r="B19" s="7">
        <v>0</v>
      </c>
    </row>
    <row r="20" spans="1:4" ht="78.75">
      <c r="A20" s="6" t="s">
        <v>21</v>
      </c>
      <c r="B20" s="7">
        <f>9465.25682-B7-B11-B12-B13-B15-B16-B17</f>
        <v>4963.6294800000023</v>
      </c>
    </row>
    <row r="21" spans="1:4" ht="63">
      <c r="A21" s="6" t="s">
        <v>22</v>
      </c>
      <c r="B21" s="7">
        <f>B3-B4</f>
        <v>-8756.3575900000014</v>
      </c>
    </row>
    <row r="22" spans="1:4" ht="35.25" customHeight="1">
      <c r="A22" s="6" t="s">
        <v>23</v>
      </c>
      <c r="B22" s="15">
        <f>B24-B23</f>
        <v>-77.464439999999968</v>
      </c>
      <c r="C22" s="2">
        <f>[1]TDSheet!$G$184</f>
        <v>77464.44</v>
      </c>
      <c r="D22" s="3">
        <f>B22*1000+C22</f>
        <v>0</v>
      </c>
    </row>
    <row r="23" spans="1:4" ht="16.5" customHeight="1">
      <c r="A23" s="6" t="s">
        <v>24</v>
      </c>
      <c r="B23" s="15">
        <v>662.88639000000001</v>
      </c>
    </row>
    <row r="24" spans="1:4" ht="17.25" customHeight="1">
      <c r="A24" s="6" t="s">
        <v>25</v>
      </c>
      <c r="B24" s="15">
        <v>585.42195000000004</v>
      </c>
    </row>
    <row r="25" spans="1:4" ht="40.5" customHeight="1">
      <c r="A25" s="6" t="s">
        <v>26</v>
      </c>
      <c r="B25" s="7">
        <f>B21+B31-B36</f>
        <v>-5724.4296400000012</v>
      </c>
    </row>
    <row r="26" spans="1:4" ht="70.5" customHeight="1">
      <c r="A26" s="6" t="s">
        <v>27</v>
      </c>
      <c r="B26" s="16" t="s">
        <v>28</v>
      </c>
    </row>
    <row r="27" spans="1:4" ht="39.75" customHeight="1">
      <c r="A27" s="6" t="s">
        <v>29</v>
      </c>
      <c r="B27" s="15">
        <v>24.051418000000002</v>
      </c>
    </row>
    <row r="28" spans="1:4" ht="36.75" customHeight="1">
      <c r="A28" s="6" t="s">
        <v>30</v>
      </c>
      <c r="B28" s="17">
        <v>0</v>
      </c>
    </row>
    <row r="29" spans="1:4" ht="38.25" customHeight="1">
      <c r="A29" s="6" t="s">
        <v>31</v>
      </c>
      <c r="B29" s="17">
        <v>0</v>
      </c>
    </row>
    <row r="30" spans="1:4" ht="38.25" customHeight="1">
      <c r="A30" s="6" t="s">
        <v>32</v>
      </c>
      <c r="B30" s="18">
        <v>0</v>
      </c>
    </row>
    <row r="31" spans="1:4" ht="17.25" customHeight="1">
      <c r="A31" s="19" t="s">
        <v>33</v>
      </c>
      <c r="B31" s="7">
        <f>423.91789+2614.85006</f>
        <v>3038.7679500000004</v>
      </c>
    </row>
    <row r="32" spans="1:4" ht="17.25" customHeight="1">
      <c r="A32" s="6" t="s">
        <v>34</v>
      </c>
      <c r="B32" s="7"/>
    </row>
    <row r="33" spans="1:2" ht="17.25" customHeight="1">
      <c r="A33" s="6" t="s">
        <v>35</v>
      </c>
      <c r="B33" s="7"/>
    </row>
    <row r="34" spans="1:2" ht="17.25" customHeight="1">
      <c r="A34" s="6" t="s">
        <v>36</v>
      </c>
      <c r="B34" s="7"/>
    </row>
    <row r="35" spans="1:2" ht="17.25" customHeight="1">
      <c r="A35" s="6"/>
      <c r="B35" s="20"/>
    </row>
    <row r="36" spans="1:2" ht="17.25" customHeight="1">
      <c r="A36" s="6" t="s">
        <v>37</v>
      </c>
      <c r="B36" s="15">
        <v>6.84</v>
      </c>
    </row>
    <row r="37" spans="1:2" ht="17.25" customHeight="1" collapsed="1">
      <c r="A37" s="21"/>
      <c r="B37" s="22"/>
    </row>
    <row r="38" spans="1:2" ht="12" customHeight="1">
      <c r="A38" s="23"/>
    </row>
    <row r="39" spans="1:2" hidden="1">
      <c r="A39" s="23" t="s">
        <v>38</v>
      </c>
    </row>
    <row r="40" spans="1:2" ht="15" hidden="1">
      <c r="A40" s="24" t="s">
        <v>39</v>
      </c>
    </row>
    <row r="41" spans="1:2" ht="15" hidden="1">
      <c r="A41" s="13" t="s">
        <v>40</v>
      </c>
    </row>
    <row r="42" spans="1:2" ht="15" hidden="1">
      <c r="A42" s="13"/>
    </row>
    <row r="43" spans="1:2" ht="15" hidden="1">
      <c r="A43" s="13" t="s">
        <v>41</v>
      </c>
    </row>
    <row r="44" spans="1:2" ht="15" hidden="1">
      <c r="A44" s="13"/>
    </row>
    <row r="45" spans="1:2" ht="15" hidden="1">
      <c r="A45" s="13" t="s">
        <v>42</v>
      </c>
    </row>
    <row r="46" spans="1:2" ht="15" hidden="1">
      <c r="A46" s="13" t="s">
        <v>43</v>
      </c>
    </row>
    <row r="47" spans="1:2">
      <c r="A47" s="23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B27"/>
  <sheetViews>
    <sheetView workbookViewId="0">
      <selection activeCell="H17" sqref="H17"/>
    </sheetView>
  </sheetViews>
  <sheetFormatPr defaultRowHeight="15"/>
  <cols>
    <col min="1" max="1" width="84.42578125" style="26" customWidth="1"/>
    <col min="2" max="2" width="20.85546875" style="26" customWidth="1"/>
    <col min="3" max="256" width="9.140625" style="26"/>
    <col min="257" max="257" width="84.42578125" style="26" customWidth="1"/>
    <col min="258" max="258" width="20.85546875" style="26" customWidth="1"/>
    <col min="259" max="512" width="9.140625" style="26"/>
    <col min="513" max="513" width="84.42578125" style="26" customWidth="1"/>
    <col min="514" max="514" width="20.85546875" style="26" customWidth="1"/>
    <col min="515" max="768" width="9.140625" style="26"/>
    <col min="769" max="769" width="84.42578125" style="26" customWidth="1"/>
    <col min="770" max="770" width="20.85546875" style="26" customWidth="1"/>
    <col min="771" max="1024" width="9.140625" style="26"/>
    <col min="1025" max="1025" width="84.42578125" style="26" customWidth="1"/>
    <col min="1026" max="1026" width="20.85546875" style="26" customWidth="1"/>
    <col min="1027" max="1280" width="9.140625" style="26"/>
    <col min="1281" max="1281" width="84.42578125" style="26" customWidth="1"/>
    <col min="1282" max="1282" width="20.85546875" style="26" customWidth="1"/>
    <col min="1283" max="1536" width="9.140625" style="26"/>
    <col min="1537" max="1537" width="84.42578125" style="26" customWidth="1"/>
    <col min="1538" max="1538" width="20.85546875" style="26" customWidth="1"/>
    <col min="1539" max="1792" width="9.140625" style="26"/>
    <col min="1793" max="1793" width="84.42578125" style="26" customWidth="1"/>
    <col min="1794" max="1794" width="20.85546875" style="26" customWidth="1"/>
    <col min="1795" max="2048" width="9.140625" style="26"/>
    <col min="2049" max="2049" width="84.42578125" style="26" customWidth="1"/>
    <col min="2050" max="2050" width="20.85546875" style="26" customWidth="1"/>
    <col min="2051" max="2304" width="9.140625" style="26"/>
    <col min="2305" max="2305" width="84.42578125" style="26" customWidth="1"/>
    <col min="2306" max="2306" width="20.85546875" style="26" customWidth="1"/>
    <col min="2307" max="2560" width="9.140625" style="26"/>
    <col min="2561" max="2561" width="84.42578125" style="26" customWidth="1"/>
    <col min="2562" max="2562" width="20.85546875" style="26" customWidth="1"/>
    <col min="2563" max="2816" width="9.140625" style="26"/>
    <col min="2817" max="2817" width="84.42578125" style="26" customWidth="1"/>
    <col min="2818" max="2818" width="20.85546875" style="26" customWidth="1"/>
    <col min="2819" max="3072" width="9.140625" style="26"/>
    <col min="3073" max="3073" width="84.42578125" style="26" customWidth="1"/>
    <col min="3074" max="3074" width="20.85546875" style="26" customWidth="1"/>
    <col min="3075" max="3328" width="9.140625" style="26"/>
    <col min="3329" max="3329" width="84.42578125" style="26" customWidth="1"/>
    <col min="3330" max="3330" width="20.85546875" style="26" customWidth="1"/>
    <col min="3331" max="3584" width="9.140625" style="26"/>
    <col min="3585" max="3585" width="84.42578125" style="26" customWidth="1"/>
    <col min="3586" max="3586" width="20.85546875" style="26" customWidth="1"/>
    <col min="3587" max="3840" width="9.140625" style="26"/>
    <col min="3841" max="3841" width="84.42578125" style="26" customWidth="1"/>
    <col min="3842" max="3842" width="20.85546875" style="26" customWidth="1"/>
    <col min="3843" max="4096" width="9.140625" style="26"/>
    <col min="4097" max="4097" width="84.42578125" style="26" customWidth="1"/>
    <col min="4098" max="4098" width="20.85546875" style="26" customWidth="1"/>
    <col min="4099" max="4352" width="9.140625" style="26"/>
    <col min="4353" max="4353" width="84.42578125" style="26" customWidth="1"/>
    <col min="4354" max="4354" width="20.85546875" style="26" customWidth="1"/>
    <col min="4355" max="4608" width="9.140625" style="26"/>
    <col min="4609" max="4609" width="84.42578125" style="26" customWidth="1"/>
    <col min="4610" max="4610" width="20.85546875" style="26" customWidth="1"/>
    <col min="4611" max="4864" width="9.140625" style="26"/>
    <col min="4865" max="4865" width="84.42578125" style="26" customWidth="1"/>
    <col min="4866" max="4866" width="20.85546875" style="26" customWidth="1"/>
    <col min="4867" max="5120" width="9.140625" style="26"/>
    <col min="5121" max="5121" width="84.42578125" style="26" customWidth="1"/>
    <col min="5122" max="5122" width="20.85546875" style="26" customWidth="1"/>
    <col min="5123" max="5376" width="9.140625" style="26"/>
    <col min="5377" max="5377" width="84.42578125" style="26" customWidth="1"/>
    <col min="5378" max="5378" width="20.85546875" style="26" customWidth="1"/>
    <col min="5379" max="5632" width="9.140625" style="26"/>
    <col min="5633" max="5633" width="84.42578125" style="26" customWidth="1"/>
    <col min="5634" max="5634" width="20.85546875" style="26" customWidth="1"/>
    <col min="5635" max="5888" width="9.140625" style="26"/>
    <col min="5889" max="5889" width="84.42578125" style="26" customWidth="1"/>
    <col min="5890" max="5890" width="20.85546875" style="26" customWidth="1"/>
    <col min="5891" max="6144" width="9.140625" style="26"/>
    <col min="6145" max="6145" width="84.42578125" style="26" customWidth="1"/>
    <col min="6146" max="6146" width="20.85546875" style="26" customWidth="1"/>
    <col min="6147" max="6400" width="9.140625" style="26"/>
    <col min="6401" max="6401" width="84.42578125" style="26" customWidth="1"/>
    <col min="6402" max="6402" width="20.85546875" style="26" customWidth="1"/>
    <col min="6403" max="6656" width="9.140625" style="26"/>
    <col min="6657" max="6657" width="84.42578125" style="26" customWidth="1"/>
    <col min="6658" max="6658" width="20.85546875" style="26" customWidth="1"/>
    <col min="6659" max="6912" width="9.140625" style="26"/>
    <col min="6913" max="6913" width="84.42578125" style="26" customWidth="1"/>
    <col min="6914" max="6914" width="20.85546875" style="26" customWidth="1"/>
    <col min="6915" max="7168" width="9.140625" style="26"/>
    <col min="7169" max="7169" width="84.42578125" style="26" customWidth="1"/>
    <col min="7170" max="7170" width="20.85546875" style="26" customWidth="1"/>
    <col min="7171" max="7424" width="9.140625" style="26"/>
    <col min="7425" max="7425" width="84.42578125" style="26" customWidth="1"/>
    <col min="7426" max="7426" width="20.85546875" style="26" customWidth="1"/>
    <col min="7427" max="7680" width="9.140625" style="26"/>
    <col min="7681" max="7681" width="84.42578125" style="26" customWidth="1"/>
    <col min="7682" max="7682" width="20.85546875" style="26" customWidth="1"/>
    <col min="7683" max="7936" width="9.140625" style="26"/>
    <col min="7937" max="7937" width="84.42578125" style="26" customWidth="1"/>
    <col min="7938" max="7938" width="20.85546875" style="26" customWidth="1"/>
    <col min="7939" max="8192" width="9.140625" style="26"/>
    <col min="8193" max="8193" width="84.42578125" style="26" customWidth="1"/>
    <col min="8194" max="8194" width="20.85546875" style="26" customWidth="1"/>
    <col min="8195" max="8448" width="9.140625" style="26"/>
    <col min="8449" max="8449" width="84.42578125" style="26" customWidth="1"/>
    <col min="8450" max="8450" width="20.85546875" style="26" customWidth="1"/>
    <col min="8451" max="8704" width="9.140625" style="26"/>
    <col min="8705" max="8705" width="84.42578125" style="26" customWidth="1"/>
    <col min="8706" max="8706" width="20.85546875" style="26" customWidth="1"/>
    <col min="8707" max="8960" width="9.140625" style="26"/>
    <col min="8961" max="8961" width="84.42578125" style="26" customWidth="1"/>
    <col min="8962" max="8962" width="20.85546875" style="26" customWidth="1"/>
    <col min="8963" max="9216" width="9.140625" style="26"/>
    <col min="9217" max="9217" width="84.42578125" style="26" customWidth="1"/>
    <col min="9218" max="9218" width="20.85546875" style="26" customWidth="1"/>
    <col min="9219" max="9472" width="9.140625" style="26"/>
    <col min="9473" max="9473" width="84.42578125" style="26" customWidth="1"/>
    <col min="9474" max="9474" width="20.85546875" style="26" customWidth="1"/>
    <col min="9475" max="9728" width="9.140625" style="26"/>
    <col min="9729" max="9729" width="84.42578125" style="26" customWidth="1"/>
    <col min="9730" max="9730" width="20.85546875" style="26" customWidth="1"/>
    <col min="9731" max="9984" width="9.140625" style="26"/>
    <col min="9985" max="9985" width="84.42578125" style="26" customWidth="1"/>
    <col min="9986" max="9986" width="20.85546875" style="26" customWidth="1"/>
    <col min="9987" max="10240" width="9.140625" style="26"/>
    <col min="10241" max="10241" width="84.42578125" style="26" customWidth="1"/>
    <col min="10242" max="10242" width="20.85546875" style="26" customWidth="1"/>
    <col min="10243" max="10496" width="9.140625" style="26"/>
    <col min="10497" max="10497" width="84.42578125" style="26" customWidth="1"/>
    <col min="10498" max="10498" width="20.85546875" style="26" customWidth="1"/>
    <col min="10499" max="10752" width="9.140625" style="26"/>
    <col min="10753" max="10753" width="84.42578125" style="26" customWidth="1"/>
    <col min="10754" max="10754" width="20.85546875" style="26" customWidth="1"/>
    <col min="10755" max="11008" width="9.140625" style="26"/>
    <col min="11009" max="11009" width="84.42578125" style="26" customWidth="1"/>
    <col min="11010" max="11010" width="20.85546875" style="26" customWidth="1"/>
    <col min="11011" max="11264" width="9.140625" style="26"/>
    <col min="11265" max="11265" width="84.42578125" style="26" customWidth="1"/>
    <col min="11266" max="11266" width="20.85546875" style="26" customWidth="1"/>
    <col min="11267" max="11520" width="9.140625" style="26"/>
    <col min="11521" max="11521" width="84.42578125" style="26" customWidth="1"/>
    <col min="11522" max="11522" width="20.85546875" style="26" customWidth="1"/>
    <col min="11523" max="11776" width="9.140625" style="26"/>
    <col min="11777" max="11777" width="84.42578125" style="26" customWidth="1"/>
    <col min="11778" max="11778" width="20.85546875" style="26" customWidth="1"/>
    <col min="11779" max="12032" width="9.140625" style="26"/>
    <col min="12033" max="12033" width="84.42578125" style="26" customWidth="1"/>
    <col min="12034" max="12034" width="20.85546875" style="26" customWidth="1"/>
    <col min="12035" max="12288" width="9.140625" style="26"/>
    <col min="12289" max="12289" width="84.42578125" style="26" customWidth="1"/>
    <col min="12290" max="12290" width="20.85546875" style="26" customWidth="1"/>
    <col min="12291" max="12544" width="9.140625" style="26"/>
    <col min="12545" max="12545" width="84.42578125" style="26" customWidth="1"/>
    <col min="12546" max="12546" width="20.85546875" style="26" customWidth="1"/>
    <col min="12547" max="12800" width="9.140625" style="26"/>
    <col min="12801" max="12801" width="84.42578125" style="26" customWidth="1"/>
    <col min="12802" max="12802" width="20.85546875" style="26" customWidth="1"/>
    <col min="12803" max="13056" width="9.140625" style="26"/>
    <col min="13057" max="13057" width="84.42578125" style="26" customWidth="1"/>
    <col min="13058" max="13058" width="20.85546875" style="26" customWidth="1"/>
    <col min="13059" max="13312" width="9.140625" style="26"/>
    <col min="13313" max="13313" width="84.42578125" style="26" customWidth="1"/>
    <col min="13314" max="13314" width="20.85546875" style="26" customWidth="1"/>
    <col min="13315" max="13568" width="9.140625" style="26"/>
    <col min="13569" max="13569" width="84.42578125" style="26" customWidth="1"/>
    <col min="13570" max="13570" width="20.85546875" style="26" customWidth="1"/>
    <col min="13571" max="13824" width="9.140625" style="26"/>
    <col min="13825" max="13825" width="84.42578125" style="26" customWidth="1"/>
    <col min="13826" max="13826" width="20.85546875" style="26" customWidth="1"/>
    <col min="13827" max="14080" width="9.140625" style="26"/>
    <col min="14081" max="14081" width="84.42578125" style="26" customWidth="1"/>
    <col min="14082" max="14082" width="20.85546875" style="26" customWidth="1"/>
    <col min="14083" max="14336" width="9.140625" style="26"/>
    <col min="14337" max="14337" width="84.42578125" style="26" customWidth="1"/>
    <col min="14338" max="14338" width="20.85546875" style="26" customWidth="1"/>
    <col min="14339" max="14592" width="9.140625" style="26"/>
    <col min="14593" max="14593" width="84.42578125" style="26" customWidth="1"/>
    <col min="14594" max="14594" width="20.85546875" style="26" customWidth="1"/>
    <col min="14595" max="14848" width="9.140625" style="26"/>
    <col min="14849" max="14849" width="84.42578125" style="26" customWidth="1"/>
    <col min="14850" max="14850" width="20.85546875" style="26" customWidth="1"/>
    <col min="14851" max="15104" width="9.140625" style="26"/>
    <col min="15105" max="15105" width="84.42578125" style="26" customWidth="1"/>
    <col min="15106" max="15106" width="20.85546875" style="26" customWidth="1"/>
    <col min="15107" max="15360" width="9.140625" style="26"/>
    <col min="15361" max="15361" width="84.42578125" style="26" customWidth="1"/>
    <col min="15362" max="15362" width="20.85546875" style="26" customWidth="1"/>
    <col min="15363" max="15616" width="9.140625" style="26"/>
    <col min="15617" max="15617" width="84.42578125" style="26" customWidth="1"/>
    <col min="15618" max="15618" width="20.85546875" style="26" customWidth="1"/>
    <col min="15619" max="15872" width="9.140625" style="26"/>
    <col min="15873" max="15873" width="84.42578125" style="26" customWidth="1"/>
    <col min="15874" max="15874" width="20.85546875" style="26" customWidth="1"/>
    <col min="15875" max="16128" width="9.140625" style="26"/>
    <col min="16129" max="16129" width="84.42578125" style="26" customWidth="1"/>
    <col min="16130" max="16130" width="20.85546875" style="26" customWidth="1"/>
    <col min="16131" max="16384" width="9.140625" style="26"/>
  </cols>
  <sheetData>
    <row r="1" spans="1:2" ht="16.5">
      <c r="A1" s="25" t="s">
        <v>44</v>
      </c>
    </row>
    <row r="2" spans="1:2" ht="16.5">
      <c r="A2" s="25" t="s">
        <v>45</v>
      </c>
    </row>
    <row r="3" spans="1:2" ht="16.5">
      <c r="A3" s="27"/>
    </row>
    <row r="4" spans="1:2" ht="47.25">
      <c r="A4" s="28" t="s">
        <v>46</v>
      </c>
      <c r="B4" s="29" t="s">
        <v>2</v>
      </c>
    </row>
    <row r="5" spans="1:2" ht="31.5">
      <c r="A5" s="30" t="s">
        <v>47</v>
      </c>
      <c r="B5" s="31">
        <v>0.64828666666666601</v>
      </c>
    </row>
    <row r="6" spans="1:2" ht="31.5">
      <c r="A6" s="30" t="s">
        <v>48</v>
      </c>
      <c r="B6" s="32">
        <v>48</v>
      </c>
    </row>
    <row r="7" spans="1:2" ht="15.75">
      <c r="A7" s="30" t="s">
        <v>49</v>
      </c>
      <c r="B7" s="33">
        <v>48</v>
      </c>
    </row>
    <row r="8" spans="1:2" ht="15.75">
      <c r="A8" s="30" t="s">
        <v>50</v>
      </c>
      <c r="B8" s="33">
        <v>48</v>
      </c>
    </row>
    <row r="9" spans="1:2" ht="15.75">
      <c r="A9" s="30" t="s">
        <v>51</v>
      </c>
      <c r="B9" s="33">
        <v>48</v>
      </c>
    </row>
    <row r="10" spans="1:2" ht="15.75">
      <c r="A10" s="30" t="s">
        <v>52</v>
      </c>
      <c r="B10" s="33">
        <v>48</v>
      </c>
    </row>
    <row r="11" spans="1:2" ht="15.75">
      <c r="A11" s="30" t="s">
        <v>53</v>
      </c>
      <c r="B11" s="33">
        <v>48</v>
      </c>
    </row>
    <row r="12" spans="1:2" ht="15.75">
      <c r="A12" s="30" t="s">
        <v>54</v>
      </c>
      <c r="B12" s="33">
        <v>0</v>
      </c>
    </row>
    <row r="13" spans="1:2" ht="15.75">
      <c r="A13" s="30" t="s">
        <v>55</v>
      </c>
      <c r="B13" s="33">
        <v>0</v>
      </c>
    </row>
    <row r="14" spans="1:2" ht="63">
      <c r="A14" s="30" t="s">
        <v>56</v>
      </c>
      <c r="B14" s="32">
        <v>0</v>
      </c>
    </row>
    <row r="15" spans="1:2" ht="15.75">
      <c r="A15" s="30" t="s">
        <v>49</v>
      </c>
      <c r="B15" s="33">
        <v>0</v>
      </c>
    </row>
    <row r="16" spans="1:2" ht="15.75">
      <c r="A16" s="30" t="s">
        <v>50</v>
      </c>
      <c r="B16" s="33">
        <v>0</v>
      </c>
    </row>
    <row r="17" spans="1:2" ht="15.75">
      <c r="A17" s="30" t="s">
        <v>51</v>
      </c>
      <c r="B17" s="33">
        <v>0</v>
      </c>
    </row>
    <row r="18" spans="1:2" ht="15.75">
      <c r="A18" s="30" t="s">
        <v>52</v>
      </c>
      <c r="B18" s="33">
        <v>0</v>
      </c>
    </row>
    <row r="19" spans="1:2" ht="15.75">
      <c r="A19" s="30" t="s">
        <v>57</v>
      </c>
      <c r="B19" s="33">
        <v>0</v>
      </c>
    </row>
    <row r="20" spans="1:2" ht="15.75">
      <c r="A20" s="30" t="s">
        <v>54</v>
      </c>
      <c r="B20" s="33">
        <v>0</v>
      </c>
    </row>
    <row r="21" spans="1:2" ht="15.75">
      <c r="A21" s="30" t="s">
        <v>55</v>
      </c>
      <c r="B21" s="33">
        <v>0</v>
      </c>
    </row>
    <row r="22" spans="1:2" ht="31.5">
      <c r="A22" s="30" t="s">
        <v>58</v>
      </c>
      <c r="B22" s="34" t="s">
        <v>59</v>
      </c>
    </row>
    <row r="23" spans="1:2" ht="15.75">
      <c r="A23" s="30" t="s">
        <v>60</v>
      </c>
      <c r="B23" s="33" t="s">
        <v>59</v>
      </c>
    </row>
    <row r="24" spans="1:2" ht="12.75" customHeight="1">
      <c r="A24" s="35"/>
    </row>
    <row r="25" spans="1:2" ht="15.75" hidden="1">
      <c r="A25" s="36" t="s">
        <v>61</v>
      </c>
    </row>
    <row r="26" spans="1:2" hidden="1">
      <c r="A26" s="37" t="s">
        <v>62</v>
      </c>
    </row>
    <row r="27" spans="1:2" hidden="1">
      <c r="A27" s="38" t="s">
        <v>63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</sheetPr>
  <dimension ref="A1:D35"/>
  <sheetViews>
    <sheetView workbookViewId="0">
      <selection activeCell="A39" sqref="A39"/>
    </sheetView>
  </sheetViews>
  <sheetFormatPr defaultRowHeight="15"/>
  <cols>
    <col min="1" max="1" width="55.85546875" customWidth="1"/>
    <col min="2" max="2" width="43.42578125" customWidth="1"/>
    <col min="3" max="3" width="44.42578125" customWidth="1"/>
    <col min="4" max="4" width="40.7109375" customWidth="1"/>
    <col min="257" max="257" width="55.85546875" customWidth="1"/>
    <col min="258" max="258" width="43.42578125" customWidth="1"/>
    <col min="259" max="259" width="44.42578125" customWidth="1"/>
    <col min="260" max="260" width="40.7109375" customWidth="1"/>
    <col min="513" max="513" width="55.85546875" customWidth="1"/>
    <col min="514" max="514" width="43.42578125" customWidth="1"/>
    <col min="515" max="515" width="44.42578125" customWidth="1"/>
    <col min="516" max="516" width="40.7109375" customWidth="1"/>
    <col min="769" max="769" width="55.85546875" customWidth="1"/>
    <col min="770" max="770" width="43.42578125" customWidth="1"/>
    <col min="771" max="771" width="44.42578125" customWidth="1"/>
    <col min="772" max="772" width="40.7109375" customWidth="1"/>
    <col min="1025" max="1025" width="55.85546875" customWidth="1"/>
    <col min="1026" max="1026" width="43.42578125" customWidth="1"/>
    <col min="1027" max="1027" width="44.42578125" customWidth="1"/>
    <col min="1028" max="1028" width="40.7109375" customWidth="1"/>
    <col min="1281" max="1281" width="55.85546875" customWidth="1"/>
    <col min="1282" max="1282" width="43.42578125" customWidth="1"/>
    <col min="1283" max="1283" width="44.42578125" customWidth="1"/>
    <col min="1284" max="1284" width="40.7109375" customWidth="1"/>
    <col min="1537" max="1537" width="55.85546875" customWidth="1"/>
    <col min="1538" max="1538" width="43.42578125" customWidth="1"/>
    <col min="1539" max="1539" width="44.42578125" customWidth="1"/>
    <col min="1540" max="1540" width="40.7109375" customWidth="1"/>
    <col min="1793" max="1793" width="55.85546875" customWidth="1"/>
    <col min="1794" max="1794" width="43.42578125" customWidth="1"/>
    <col min="1795" max="1795" width="44.42578125" customWidth="1"/>
    <col min="1796" max="1796" width="40.7109375" customWidth="1"/>
    <col min="2049" max="2049" width="55.85546875" customWidth="1"/>
    <col min="2050" max="2050" width="43.42578125" customWidth="1"/>
    <col min="2051" max="2051" width="44.42578125" customWidth="1"/>
    <col min="2052" max="2052" width="40.7109375" customWidth="1"/>
    <col min="2305" max="2305" width="55.85546875" customWidth="1"/>
    <col min="2306" max="2306" width="43.42578125" customWidth="1"/>
    <col min="2307" max="2307" width="44.42578125" customWidth="1"/>
    <col min="2308" max="2308" width="40.7109375" customWidth="1"/>
    <col min="2561" max="2561" width="55.85546875" customWidth="1"/>
    <col min="2562" max="2562" width="43.42578125" customWidth="1"/>
    <col min="2563" max="2563" width="44.42578125" customWidth="1"/>
    <col min="2564" max="2564" width="40.7109375" customWidth="1"/>
    <col min="2817" max="2817" width="55.85546875" customWidth="1"/>
    <col min="2818" max="2818" width="43.42578125" customWidth="1"/>
    <col min="2819" max="2819" width="44.42578125" customWidth="1"/>
    <col min="2820" max="2820" width="40.7109375" customWidth="1"/>
    <col min="3073" max="3073" width="55.85546875" customWidth="1"/>
    <col min="3074" max="3074" width="43.42578125" customWidth="1"/>
    <col min="3075" max="3075" width="44.42578125" customWidth="1"/>
    <col min="3076" max="3076" width="40.7109375" customWidth="1"/>
    <col min="3329" max="3329" width="55.85546875" customWidth="1"/>
    <col min="3330" max="3330" width="43.42578125" customWidth="1"/>
    <col min="3331" max="3331" width="44.42578125" customWidth="1"/>
    <col min="3332" max="3332" width="40.7109375" customWidth="1"/>
    <col min="3585" max="3585" width="55.85546875" customWidth="1"/>
    <col min="3586" max="3586" width="43.42578125" customWidth="1"/>
    <col min="3587" max="3587" width="44.42578125" customWidth="1"/>
    <col min="3588" max="3588" width="40.7109375" customWidth="1"/>
    <col min="3841" max="3841" width="55.85546875" customWidth="1"/>
    <col min="3842" max="3842" width="43.42578125" customWidth="1"/>
    <col min="3843" max="3843" width="44.42578125" customWidth="1"/>
    <col min="3844" max="3844" width="40.7109375" customWidth="1"/>
    <col min="4097" max="4097" width="55.85546875" customWidth="1"/>
    <col min="4098" max="4098" width="43.42578125" customWidth="1"/>
    <col min="4099" max="4099" width="44.42578125" customWidth="1"/>
    <col min="4100" max="4100" width="40.7109375" customWidth="1"/>
    <col min="4353" max="4353" width="55.85546875" customWidth="1"/>
    <col min="4354" max="4354" width="43.42578125" customWidth="1"/>
    <col min="4355" max="4355" width="44.42578125" customWidth="1"/>
    <col min="4356" max="4356" width="40.7109375" customWidth="1"/>
    <col min="4609" max="4609" width="55.85546875" customWidth="1"/>
    <col min="4610" max="4610" width="43.42578125" customWidth="1"/>
    <col min="4611" max="4611" width="44.42578125" customWidth="1"/>
    <col min="4612" max="4612" width="40.7109375" customWidth="1"/>
    <col min="4865" max="4865" width="55.85546875" customWidth="1"/>
    <col min="4866" max="4866" width="43.42578125" customWidth="1"/>
    <col min="4867" max="4867" width="44.42578125" customWidth="1"/>
    <col min="4868" max="4868" width="40.7109375" customWidth="1"/>
    <col min="5121" max="5121" width="55.85546875" customWidth="1"/>
    <col min="5122" max="5122" width="43.42578125" customWidth="1"/>
    <col min="5123" max="5123" width="44.42578125" customWidth="1"/>
    <col min="5124" max="5124" width="40.7109375" customWidth="1"/>
    <col min="5377" max="5377" width="55.85546875" customWidth="1"/>
    <col min="5378" max="5378" width="43.42578125" customWidth="1"/>
    <col min="5379" max="5379" width="44.42578125" customWidth="1"/>
    <col min="5380" max="5380" width="40.7109375" customWidth="1"/>
    <col min="5633" max="5633" width="55.85546875" customWidth="1"/>
    <col min="5634" max="5634" width="43.42578125" customWidth="1"/>
    <col min="5635" max="5635" width="44.42578125" customWidth="1"/>
    <col min="5636" max="5636" width="40.7109375" customWidth="1"/>
    <col min="5889" max="5889" width="55.85546875" customWidth="1"/>
    <col min="5890" max="5890" width="43.42578125" customWidth="1"/>
    <col min="5891" max="5891" width="44.42578125" customWidth="1"/>
    <col min="5892" max="5892" width="40.7109375" customWidth="1"/>
    <col min="6145" max="6145" width="55.85546875" customWidth="1"/>
    <col min="6146" max="6146" width="43.42578125" customWidth="1"/>
    <col min="6147" max="6147" width="44.42578125" customWidth="1"/>
    <col min="6148" max="6148" width="40.7109375" customWidth="1"/>
    <col min="6401" max="6401" width="55.85546875" customWidth="1"/>
    <col min="6402" max="6402" width="43.42578125" customWidth="1"/>
    <col min="6403" max="6403" width="44.42578125" customWidth="1"/>
    <col min="6404" max="6404" width="40.7109375" customWidth="1"/>
    <col min="6657" max="6657" width="55.85546875" customWidth="1"/>
    <col min="6658" max="6658" width="43.42578125" customWidth="1"/>
    <col min="6659" max="6659" width="44.42578125" customWidth="1"/>
    <col min="6660" max="6660" width="40.7109375" customWidth="1"/>
    <col min="6913" max="6913" width="55.85546875" customWidth="1"/>
    <col min="6914" max="6914" width="43.42578125" customWidth="1"/>
    <col min="6915" max="6915" width="44.42578125" customWidth="1"/>
    <col min="6916" max="6916" width="40.7109375" customWidth="1"/>
    <col min="7169" max="7169" width="55.85546875" customWidth="1"/>
    <col min="7170" max="7170" width="43.42578125" customWidth="1"/>
    <col min="7171" max="7171" width="44.42578125" customWidth="1"/>
    <col min="7172" max="7172" width="40.7109375" customWidth="1"/>
    <col min="7425" max="7425" width="55.85546875" customWidth="1"/>
    <col min="7426" max="7426" width="43.42578125" customWidth="1"/>
    <col min="7427" max="7427" width="44.42578125" customWidth="1"/>
    <col min="7428" max="7428" width="40.7109375" customWidth="1"/>
    <col min="7681" max="7681" width="55.85546875" customWidth="1"/>
    <col min="7682" max="7682" width="43.42578125" customWidth="1"/>
    <col min="7683" max="7683" width="44.42578125" customWidth="1"/>
    <col min="7684" max="7684" width="40.7109375" customWidth="1"/>
    <col min="7937" max="7937" width="55.85546875" customWidth="1"/>
    <col min="7938" max="7938" width="43.42578125" customWidth="1"/>
    <col min="7939" max="7939" width="44.42578125" customWidth="1"/>
    <col min="7940" max="7940" width="40.7109375" customWidth="1"/>
    <col min="8193" max="8193" width="55.85546875" customWidth="1"/>
    <col min="8194" max="8194" width="43.42578125" customWidth="1"/>
    <col min="8195" max="8195" width="44.42578125" customWidth="1"/>
    <col min="8196" max="8196" width="40.7109375" customWidth="1"/>
    <col min="8449" max="8449" width="55.85546875" customWidth="1"/>
    <col min="8450" max="8450" width="43.42578125" customWidth="1"/>
    <col min="8451" max="8451" width="44.42578125" customWidth="1"/>
    <col min="8452" max="8452" width="40.7109375" customWidth="1"/>
    <col min="8705" max="8705" width="55.85546875" customWidth="1"/>
    <col min="8706" max="8706" width="43.42578125" customWidth="1"/>
    <col min="8707" max="8707" width="44.42578125" customWidth="1"/>
    <col min="8708" max="8708" width="40.7109375" customWidth="1"/>
    <col min="8961" max="8961" width="55.85546875" customWidth="1"/>
    <col min="8962" max="8962" width="43.42578125" customWidth="1"/>
    <col min="8963" max="8963" width="44.42578125" customWidth="1"/>
    <col min="8964" max="8964" width="40.7109375" customWidth="1"/>
    <col min="9217" max="9217" width="55.85546875" customWidth="1"/>
    <col min="9218" max="9218" width="43.42578125" customWidth="1"/>
    <col min="9219" max="9219" width="44.42578125" customWidth="1"/>
    <col min="9220" max="9220" width="40.7109375" customWidth="1"/>
    <col min="9473" max="9473" width="55.85546875" customWidth="1"/>
    <col min="9474" max="9474" width="43.42578125" customWidth="1"/>
    <col min="9475" max="9475" width="44.42578125" customWidth="1"/>
    <col min="9476" max="9476" width="40.7109375" customWidth="1"/>
    <col min="9729" max="9729" width="55.85546875" customWidth="1"/>
    <col min="9730" max="9730" width="43.42578125" customWidth="1"/>
    <col min="9731" max="9731" width="44.42578125" customWidth="1"/>
    <col min="9732" max="9732" width="40.7109375" customWidth="1"/>
    <col min="9985" max="9985" width="55.85546875" customWidth="1"/>
    <col min="9986" max="9986" width="43.42578125" customWidth="1"/>
    <col min="9987" max="9987" width="44.42578125" customWidth="1"/>
    <col min="9988" max="9988" width="40.7109375" customWidth="1"/>
    <col min="10241" max="10241" width="55.85546875" customWidth="1"/>
    <col min="10242" max="10242" width="43.42578125" customWidth="1"/>
    <col min="10243" max="10243" width="44.42578125" customWidth="1"/>
    <col min="10244" max="10244" width="40.7109375" customWidth="1"/>
    <col min="10497" max="10497" width="55.85546875" customWidth="1"/>
    <col min="10498" max="10498" width="43.42578125" customWidth="1"/>
    <col min="10499" max="10499" width="44.42578125" customWidth="1"/>
    <col min="10500" max="10500" width="40.7109375" customWidth="1"/>
    <col min="10753" max="10753" width="55.85546875" customWidth="1"/>
    <col min="10754" max="10754" width="43.42578125" customWidth="1"/>
    <col min="10755" max="10755" width="44.42578125" customWidth="1"/>
    <col min="10756" max="10756" width="40.7109375" customWidth="1"/>
    <col min="11009" max="11009" width="55.85546875" customWidth="1"/>
    <col min="11010" max="11010" width="43.42578125" customWidth="1"/>
    <col min="11011" max="11011" width="44.42578125" customWidth="1"/>
    <col min="11012" max="11012" width="40.7109375" customWidth="1"/>
    <col min="11265" max="11265" width="55.85546875" customWidth="1"/>
    <col min="11266" max="11266" width="43.42578125" customWidth="1"/>
    <col min="11267" max="11267" width="44.42578125" customWidth="1"/>
    <col min="11268" max="11268" width="40.7109375" customWidth="1"/>
    <col min="11521" max="11521" width="55.85546875" customWidth="1"/>
    <col min="11522" max="11522" width="43.42578125" customWidth="1"/>
    <col min="11523" max="11523" width="44.42578125" customWidth="1"/>
    <col min="11524" max="11524" width="40.7109375" customWidth="1"/>
    <col min="11777" max="11777" width="55.85546875" customWidth="1"/>
    <col min="11778" max="11778" width="43.42578125" customWidth="1"/>
    <col min="11779" max="11779" width="44.42578125" customWidth="1"/>
    <col min="11780" max="11780" width="40.7109375" customWidth="1"/>
    <col min="12033" max="12033" width="55.85546875" customWidth="1"/>
    <col min="12034" max="12034" width="43.42578125" customWidth="1"/>
    <col min="12035" max="12035" width="44.42578125" customWidth="1"/>
    <col min="12036" max="12036" width="40.7109375" customWidth="1"/>
    <col min="12289" max="12289" width="55.85546875" customWidth="1"/>
    <col min="12290" max="12290" width="43.42578125" customWidth="1"/>
    <col min="12291" max="12291" width="44.42578125" customWidth="1"/>
    <col min="12292" max="12292" width="40.7109375" customWidth="1"/>
    <col min="12545" max="12545" width="55.85546875" customWidth="1"/>
    <col min="12546" max="12546" width="43.42578125" customWidth="1"/>
    <col min="12547" max="12547" width="44.42578125" customWidth="1"/>
    <col min="12548" max="12548" width="40.7109375" customWidth="1"/>
    <col min="12801" max="12801" width="55.85546875" customWidth="1"/>
    <col min="12802" max="12802" width="43.42578125" customWidth="1"/>
    <col min="12803" max="12803" width="44.42578125" customWidth="1"/>
    <col min="12804" max="12804" width="40.7109375" customWidth="1"/>
    <col min="13057" max="13057" width="55.85546875" customWidth="1"/>
    <col min="13058" max="13058" width="43.42578125" customWidth="1"/>
    <col min="13059" max="13059" width="44.42578125" customWidth="1"/>
    <col min="13060" max="13060" width="40.7109375" customWidth="1"/>
    <col min="13313" max="13313" width="55.85546875" customWidth="1"/>
    <col min="13314" max="13314" width="43.42578125" customWidth="1"/>
    <col min="13315" max="13315" width="44.42578125" customWidth="1"/>
    <col min="13316" max="13316" width="40.7109375" customWidth="1"/>
    <col min="13569" max="13569" width="55.85546875" customWidth="1"/>
    <col min="13570" max="13570" width="43.42578125" customWidth="1"/>
    <col min="13571" max="13571" width="44.42578125" customWidth="1"/>
    <col min="13572" max="13572" width="40.7109375" customWidth="1"/>
    <col min="13825" max="13825" width="55.85546875" customWidth="1"/>
    <col min="13826" max="13826" width="43.42578125" customWidth="1"/>
    <col min="13827" max="13827" width="44.42578125" customWidth="1"/>
    <col min="13828" max="13828" width="40.7109375" customWidth="1"/>
    <col min="14081" max="14081" width="55.85546875" customWidth="1"/>
    <col min="14082" max="14082" width="43.42578125" customWidth="1"/>
    <col min="14083" max="14083" width="44.42578125" customWidth="1"/>
    <col min="14084" max="14084" width="40.7109375" customWidth="1"/>
    <col min="14337" max="14337" width="55.85546875" customWidth="1"/>
    <col min="14338" max="14338" width="43.42578125" customWidth="1"/>
    <col min="14339" max="14339" width="44.42578125" customWidth="1"/>
    <col min="14340" max="14340" width="40.7109375" customWidth="1"/>
    <col min="14593" max="14593" width="55.85546875" customWidth="1"/>
    <col min="14594" max="14594" width="43.42578125" customWidth="1"/>
    <col min="14595" max="14595" width="44.42578125" customWidth="1"/>
    <col min="14596" max="14596" width="40.7109375" customWidth="1"/>
    <col min="14849" max="14849" width="55.85546875" customWidth="1"/>
    <col min="14850" max="14850" width="43.42578125" customWidth="1"/>
    <col min="14851" max="14851" width="44.42578125" customWidth="1"/>
    <col min="14852" max="14852" width="40.7109375" customWidth="1"/>
    <col min="15105" max="15105" width="55.85546875" customWidth="1"/>
    <col min="15106" max="15106" width="43.42578125" customWidth="1"/>
    <col min="15107" max="15107" width="44.42578125" customWidth="1"/>
    <col min="15108" max="15108" width="40.7109375" customWidth="1"/>
    <col min="15361" max="15361" width="55.85546875" customWidth="1"/>
    <col min="15362" max="15362" width="43.42578125" customWidth="1"/>
    <col min="15363" max="15363" width="44.42578125" customWidth="1"/>
    <col min="15364" max="15364" width="40.7109375" customWidth="1"/>
    <col min="15617" max="15617" width="55.85546875" customWidth="1"/>
    <col min="15618" max="15618" width="43.42578125" customWidth="1"/>
    <col min="15619" max="15619" width="44.42578125" customWidth="1"/>
    <col min="15620" max="15620" width="40.7109375" customWidth="1"/>
    <col min="15873" max="15873" width="55.85546875" customWidth="1"/>
    <col min="15874" max="15874" width="43.42578125" customWidth="1"/>
    <col min="15875" max="15875" width="44.42578125" customWidth="1"/>
    <col min="15876" max="15876" width="40.7109375" customWidth="1"/>
    <col min="16129" max="16129" width="55.85546875" customWidth="1"/>
    <col min="16130" max="16130" width="43.42578125" customWidth="1"/>
    <col min="16131" max="16131" width="44.42578125" customWidth="1"/>
    <col min="16132" max="16132" width="40.7109375" customWidth="1"/>
  </cols>
  <sheetData>
    <row r="1" spans="1:4" ht="16.5">
      <c r="A1" s="39" t="s">
        <v>64</v>
      </c>
      <c r="B1" s="39"/>
      <c r="C1" s="40"/>
      <c r="D1" s="40"/>
    </row>
    <row r="2" spans="1:4" ht="17.25" thickBot="1">
      <c r="A2" s="41" t="s">
        <v>65</v>
      </c>
      <c r="B2" s="40"/>
      <c r="C2" s="40"/>
      <c r="D2" s="40"/>
    </row>
    <row r="3" spans="1:4" ht="32.25" thickBot="1">
      <c r="A3" s="42" t="s">
        <v>66</v>
      </c>
      <c r="B3" s="43" t="s">
        <v>67</v>
      </c>
      <c r="C3" s="40"/>
      <c r="D3" s="40"/>
    </row>
    <row r="4" spans="1:4" ht="16.5" thickBot="1">
      <c r="A4" s="44" t="s">
        <v>68</v>
      </c>
      <c r="B4" s="45" t="s">
        <v>59</v>
      </c>
      <c r="C4" s="40"/>
      <c r="D4" s="40"/>
    </row>
    <row r="5" spans="1:4" ht="21" customHeight="1" thickBot="1">
      <c r="A5" s="44" t="s">
        <v>69</v>
      </c>
      <c r="B5" s="45" t="s">
        <v>59</v>
      </c>
      <c r="C5" s="40"/>
      <c r="D5" s="40"/>
    </row>
    <row r="6" spans="1:4" ht="57" customHeight="1" thickBot="1">
      <c r="A6" s="44" t="s">
        <v>70</v>
      </c>
      <c r="B6" s="45" t="s">
        <v>59</v>
      </c>
      <c r="C6" s="40"/>
      <c r="D6" s="40"/>
    </row>
    <row r="7" spans="1:4" ht="40.5" customHeight="1" thickBot="1">
      <c r="A7" s="44" t="s">
        <v>71</v>
      </c>
      <c r="B7" s="45" t="s">
        <v>59</v>
      </c>
      <c r="C7" s="40"/>
      <c r="D7" s="40"/>
    </row>
    <row r="8" spans="1:4" ht="36.75" customHeight="1" thickBot="1">
      <c r="A8" s="44" t="s">
        <v>72</v>
      </c>
      <c r="B8" s="45" t="s">
        <v>59</v>
      </c>
      <c r="C8" s="40"/>
      <c r="D8" s="40"/>
    </row>
    <row r="9" spans="1:4" ht="31.5" customHeight="1">
      <c r="A9" s="40"/>
      <c r="B9" s="40"/>
      <c r="C9" s="40"/>
      <c r="D9" s="40"/>
    </row>
    <row r="10" spans="1:4" ht="16.5">
      <c r="A10" s="39" t="s">
        <v>73</v>
      </c>
      <c r="B10" s="39"/>
      <c r="C10" s="39"/>
      <c r="D10" s="40"/>
    </row>
    <row r="11" spans="1:4" ht="17.25" thickBot="1">
      <c r="A11" s="41"/>
      <c r="B11" s="40"/>
      <c r="C11" s="40"/>
      <c r="D11" s="40"/>
    </row>
    <row r="12" spans="1:4" ht="43.5" customHeight="1" thickBot="1">
      <c r="A12" s="46" t="s">
        <v>74</v>
      </c>
      <c r="B12" s="47" t="s">
        <v>75</v>
      </c>
      <c r="C12" s="47" t="s">
        <v>76</v>
      </c>
      <c r="D12" s="40"/>
    </row>
    <row r="13" spans="1:4" ht="36" customHeight="1" thickBot="1">
      <c r="A13" s="45" t="s">
        <v>59</v>
      </c>
      <c r="B13" s="45" t="s">
        <v>59</v>
      </c>
      <c r="C13" s="45" t="s">
        <v>59</v>
      </c>
      <c r="D13" s="40"/>
    </row>
    <row r="14" spans="1:4" ht="28.5" customHeight="1">
      <c r="A14" s="40"/>
      <c r="B14" s="40"/>
      <c r="C14" s="40"/>
      <c r="D14" s="40"/>
    </row>
    <row r="15" spans="1:4" ht="16.5">
      <c r="A15" s="39" t="s">
        <v>77</v>
      </c>
      <c r="B15" s="39"/>
      <c r="C15" s="39"/>
      <c r="D15" s="39"/>
    </row>
    <row r="16" spans="1:4" ht="15.75" thickBot="1">
      <c r="A16" s="40"/>
      <c r="B16" s="40"/>
      <c r="C16" s="40"/>
      <c r="D16" s="40"/>
    </row>
    <row r="17" spans="1:4" ht="47.25">
      <c r="A17" s="48" t="s">
        <v>74</v>
      </c>
      <c r="B17" s="48" t="s">
        <v>78</v>
      </c>
      <c r="C17" s="48" t="s">
        <v>79</v>
      </c>
      <c r="D17" s="49" t="s">
        <v>80</v>
      </c>
    </row>
    <row r="18" spans="1:4" ht="51" customHeight="1" thickBot="1">
      <c r="A18" s="45" t="s">
        <v>59</v>
      </c>
      <c r="B18" s="45" t="s">
        <v>59</v>
      </c>
      <c r="C18" s="45" t="s">
        <v>59</v>
      </c>
      <c r="D18" s="45" t="s">
        <v>59</v>
      </c>
    </row>
    <row r="19" spans="1:4" ht="27.75" customHeight="1">
      <c r="A19" s="40"/>
      <c r="B19" s="40"/>
      <c r="C19" s="40"/>
      <c r="D19" s="40"/>
    </row>
    <row r="20" spans="1:4" ht="16.5">
      <c r="A20" s="39" t="s">
        <v>81</v>
      </c>
      <c r="B20" s="39"/>
      <c r="C20" s="39"/>
      <c r="D20" s="39"/>
    </row>
    <row r="21" spans="1:4" ht="17.25" customHeight="1" thickBot="1">
      <c r="A21" s="40"/>
      <c r="B21" s="40"/>
      <c r="C21" s="40"/>
      <c r="D21" s="40"/>
    </row>
    <row r="22" spans="1:4" ht="48" thickBot="1">
      <c r="A22" s="46" t="s">
        <v>82</v>
      </c>
      <c r="B22" s="47" t="s">
        <v>74</v>
      </c>
      <c r="C22" s="47" t="s">
        <v>83</v>
      </c>
      <c r="D22" s="47" t="s">
        <v>84</v>
      </c>
    </row>
    <row r="23" spans="1:4" ht="33" customHeight="1" thickBot="1">
      <c r="A23" s="45" t="s">
        <v>59</v>
      </c>
      <c r="B23" s="45" t="s">
        <v>59</v>
      </c>
      <c r="C23" s="45" t="s">
        <v>59</v>
      </c>
      <c r="D23" s="45" t="s">
        <v>59</v>
      </c>
    </row>
    <row r="24" spans="1:4" ht="27.75" customHeight="1">
      <c r="A24" s="40"/>
      <c r="B24" s="40"/>
      <c r="C24" s="40"/>
      <c r="D24" s="40"/>
    </row>
    <row r="25" spans="1:4" ht="16.5">
      <c r="A25" s="39" t="s">
        <v>85</v>
      </c>
      <c r="B25" s="39"/>
      <c r="C25" s="40"/>
      <c r="D25" s="40"/>
    </row>
    <row r="26" spans="1:4" ht="15.75" thickBot="1">
      <c r="A26" s="40"/>
      <c r="B26" s="40"/>
      <c r="C26" s="40"/>
      <c r="D26" s="40"/>
    </row>
    <row r="27" spans="1:4" ht="16.5" thickBot="1">
      <c r="A27" s="46" t="s">
        <v>86</v>
      </c>
      <c r="B27" s="47" t="s">
        <v>87</v>
      </c>
      <c r="C27" s="40"/>
      <c r="D27" s="40"/>
    </row>
    <row r="28" spans="1:4" ht="16.5" thickBot="1">
      <c r="A28" s="45" t="s">
        <v>59</v>
      </c>
      <c r="B28" s="45" t="s">
        <v>59</v>
      </c>
      <c r="C28" s="40"/>
      <c r="D28" s="40"/>
    </row>
    <row r="29" spans="1:4" ht="15.75" customHeight="1">
      <c r="A29" s="50"/>
      <c r="B29" s="40"/>
      <c r="C29" s="40"/>
      <c r="D29" s="40"/>
    </row>
    <row r="30" spans="1:4" hidden="1">
      <c r="A30" s="40" t="s">
        <v>38</v>
      </c>
      <c r="B30" s="40"/>
      <c r="C30" s="40"/>
      <c r="D30" s="40"/>
    </row>
    <row r="31" spans="1:4" hidden="1">
      <c r="A31" s="51" t="s">
        <v>88</v>
      </c>
      <c r="B31" s="40"/>
      <c r="C31" s="40"/>
      <c r="D31" s="40"/>
    </row>
    <row r="32" spans="1:4" hidden="1">
      <c r="A32" s="52"/>
      <c r="B32" s="40"/>
      <c r="C32" s="40"/>
      <c r="D32" s="40"/>
    </row>
    <row r="33" spans="1:4" hidden="1">
      <c r="A33" s="52" t="s">
        <v>89</v>
      </c>
      <c r="B33" s="40"/>
      <c r="C33" s="40"/>
      <c r="D33" s="40"/>
    </row>
    <row r="34" spans="1:4" hidden="1">
      <c r="A34" s="52" t="s">
        <v>90</v>
      </c>
      <c r="B34" s="40"/>
      <c r="C34" s="40"/>
      <c r="D34" s="40"/>
    </row>
    <row r="35" spans="1:4">
      <c r="A35" s="40"/>
      <c r="B35" s="40"/>
      <c r="C35" s="40"/>
      <c r="D35" s="40"/>
    </row>
  </sheetData>
  <mergeCells count="5">
    <mergeCell ref="A1:B1"/>
    <mergeCell ref="A10:C10"/>
    <mergeCell ref="A15:D15"/>
    <mergeCell ref="A20:D20"/>
    <mergeCell ref="A25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3.5</vt:lpstr>
      <vt:lpstr>Форма 3.6</vt:lpstr>
      <vt:lpstr>Фора 3.7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2018-03-29T05:18:48Z</dcterms:modified>
</cp:coreProperties>
</file>