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Форма 1.11" sheetId="1" r:id="rId1"/>
    <sheet name="Форма 1.12" sheetId="2" r:id="rId2"/>
  </sheets>
  <externalReferences>
    <externalReference r:id="rId5"/>
    <externalReference r:id="rId6"/>
  </externalReferences>
  <definedNames>
    <definedName name="sub_111" localSheetId="0">'Форма 1.11'!$A$1</definedName>
    <definedName name="sub_112" localSheetId="1">'Форма 1.12'!$A$1</definedName>
  </definedNames>
  <calcPr fullCalcOnLoad="1"/>
</workbook>
</file>

<file path=xl/sharedStrings.xml><?xml version="1.0" encoding="utf-8"?>
<sst xmlns="http://schemas.openxmlformats.org/spreadsheetml/2006/main" count="63" uniqueCount="31">
  <si>
    <t>Сведения о правовых актах, регламентирующих правила закупки (положение о закупках) в регулируемой организации</t>
  </si>
  <si>
    <t>Место размещения положения о закупках регулируемой организации</t>
  </si>
  <si>
    <t>Планирование конкурсных процедур и результаты их проведения</t>
  </si>
  <si>
    <t xml:space="preserve"> необходимых для производства регулируемых товаров и (или) оказания регулируемых услуг регулируемой организацией</t>
  </si>
  <si>
    <t>Форма 1.11. Информация о способах приобретения, стоимости и объемах товаров,</t>
  </si>
  <si>
    <t>Предлагаемый метод регулирования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</si>
  <si>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</si>
  <si>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</si>
  <si>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 с разбивкой по годам</t>
  </si>
  <si>
    <t>Годовой объем отпущенной в сеть воды</t>
  </si>
  <si>
    <t xml:space="preserve"> об установлении тарифов в сфере горячего водоснабжения на очередной период регулирования</t>
  </si>
  <si>
    <t>Форма 1.12. Информация о предложении регулируемой организации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</si>
  <si>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 406 (Официальный интернет-портал правовой информации http://www.pravo.gov.ru, 15.05.2013)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</si>
  <si>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N 406 (Официальный интернет-портал правовой информации http://www.pravo.gov.ru, 15.05.2013)</t>
  </si>
  <si>
    <t>Наименование филиала, населенного пункта</t>
  </si>
  <si>
    <t>Наименование филиала, населенного пункта, организации</t>
  </si>
  <si>
    <t>Единица измерения</t>
  </si>
  <si>
    <t>руб./ куб.м.</t>
  </si>
  <si>
    <t>тыс. руб.</t>
  </si>
  <si>
    <t>тыс куб.м.</t>
  </si>
  <si>
    <t xml:space="preserve">              компонент на тепловую энергию</t>
  </si>
  <si>
    <t>Расчетная величина тарифов:</t>
  </si>
  <si>
    <t>руб./ Гкал</t>
  </si>
  <si>
    <t xml:space="preserve">              компонент на холодную воду</t>
  </si>
  <si>
    <t>участок Угольные Копи ГП ЧАО "Чукоткоммунхоз"</t>
  </si>
  <si>
    <t>участок Беринговский ГП ЧАО "Чукоткоммунхоз"</t>
  </si>
  <si>
    <t xml:space="preserve"> метод индексации</t>
  </si>
  <si>
    <t>2016 год</t>
  </si>
  <si>
    <t>2017 год</t>
  </si>
  <si>
    <t>2018 год</t>
  </si>
  <si>
    <t>-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</si>
</sst>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23">
    <font>
      <sz val="10"/>
      <name val="Arial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center"/>
    </xf>
    <xf numFmtId="184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1.7\committeecost\&#1055;&#1083;&#1072;&#1085;%20&#1079;&#1072;&#1090;&#1088;&#1072;&#1090;%202016\&#1058;&#1072;&#1088;&#1080;&#1092;&#1099;%20&#1085;&#1072;%202016\&#1040;&#1085;&#1072;&#1076;&#1099;&#1088;&#1089;&#1082;&#1080;&#1081;\&#1040;&#1085;&#1072;&#1076;&#1060;&#1080;&#1083;_&#1090;&#1072;&#1088;&#1080;&#1092;%20&#1043;&#1042;&#1057;%202016-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1.7\committeecost\&#1055;&#1083;&#1072;&#1085;%20&#1079;&#1072;&#1090;&#1088;&#1072;&#1090;%202016\&#1058;&#1072;&#1088;&#1080;&#1092;&#1099;%20&#1085;&#1072;%202016\&#1041;&#1077;&#1088;&#1080;&#1085;&#1075;&#1086;&#1074;&#1089;&#1082;&#1080;&#1081;\&#1041;&#1077;&#1088;&#1060;&#1080;&#1083;_&#1090;&#1072;&#1088;&#1080;&#1092;%20&#1043;&#1042;&#1057;%202016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гольные Копи"/>
    </sheetNames>
    <sheetDataSet>
      <sheetData sheetId="0">
        <row r="14">
          <cell r="I14">
            <v>61206.624146</v>
          </cell>
        </row>
        <row r="28">
          <cell r="I28">
            <v>8188.654575736349</v>
          </cell>
          <cell r="L28">
            <v>9007.520033309986</v>
          </cell>
          <cell r="O28">
            <v>9908.272036640985</v>
          </cell>
        </row>
        <row r="29">
          <cell r="I29">
            <v>727.4874241151665</v>
          </cell>
          <cell r="L29">
            <v>800.2361665266832</v>
          </cell>
          <cell r="O29">
            <v>880.2597831793515</v>
          </cell>
        </row>
        <row r="30">
          <cell r="I30">
            <v>1208.800701920903</v>
          </cell>
          <cell r="L30">
            <v>1329.6807721129935</v>
          </cell>
          <cell r="O30">
            <v>1462.6488493242928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ринговский"/>
    </sheetNames>
    <sheetDataSet>
      <sheetData sheetId="0">
        <row r="14">
          <cell r="I14">
            <v>67630.315791</v>
          </cell>
        </row>
        <row r="28">
          <cell r="I28">
            <v>7366.451004768264</v>
          </cell>
          <cell r="L28">
            <v>8103.096105245091</v>
          </cell>
          <cell r="O28">
            <v>8913.4057157696</v>
          </cell>
        </row>
        <row r="29">
          <cell r="I29">
            <v>425.87539069235055</v>
          </cell>
          <cell r="L29">
            <v>468.46292976158566</v>
          </cell>
          <cell r="O29">
            <v>515.3092227377442</v>
          </cell>
        </row>
        <row r="30">
          <cell r="I30">
            <v>866.6918036183715</v>
          </cell>
          <cell r="L30">
            <v>953.3609839802087</v>
          </cell>
          <cell r="O30">
            <v>1048.6970823782297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C11"/>
  <sheetViews>
    <sheetView zoomScalePageLayoutView="0" workbookViewId="0" topLeftCell="A1">
      <selection activeCell="A9" sqref="A9:IV11"/>
    </sheetView>
  </sheetViews>
  <sheetFormatPr defaultColWidth="9.140625" defaultRowHeight="12.75"/>
  <cols>
    <col min="1" max="1" width="67.57421875" style="0" customWidth="1"/>
    <col min="2" max="2" width="37.00390625" style="0" customWidth="1"/>
    <col min="3" max="3" width="34.57421875" style="0" customWidth="1"/>
  </cols>
  <sheetData>
    <row r="1" spans="1:3" ht="16.5">
      <c r="A1" s="13" t="s">
        <v>4</v>
      </c>
      <c r="B1" s="13"/>
      <c r="C1" s="13"/>
    </row>
    <row r="2" spans="1:3" ht="16.5">
      <c r="A2" s="13" t="s">
        <v>3</v>
      </c>
      <c r="B2" s="13"/>
      <c r="C2" s="13"/>
    </row>
    <row r="3" spans="1:2" ht="16.5">
      <c r="A3" s="1"/>
      <c r="B3" s="1"/>
    </row>
    <row r="4" spans="1:3" ht="31.5">
      <c r="A4" s="5" t="s">
        <v>15</v>
      </c>
      <c r="B4" s="6" t="s">
        <v>24</v>
      </c>
      <c r="C4" s="6" t="s">
        <v>25</v>
      </c>
    </row>
    <row r="5" spans="1:3" ht="31.5">
      <c r="A5" s="7" t="s">
        <v>0</v>
      </c>
      <c r="B5" s="4" t="s">
        <v>30</v>
      </c>
      <c r="C5" s="4" t="s">
        <v>30</v>
      </c>
    </row>
    <row r="6" spans="1:3" ht="31.5">
      <c r="A6" s="7" t="s">
        <v>1</v>
      </c>
      <c r="B6" s="4" t="s">
        <v>30</v>
      </c>
      <c r="C6" s="4" t="s">
        <v>30</v>
      </c>
    </row>
    <row r="7" spans="1:3" ht="21.75" customHeight="1">
      <c r="A7" s="7" t="s">
        <v>2</v>
      </c>
      <c r="B7" s="4" t="s">
        <v>30</v>
      </c>
      <c r="C7" s="4" t="s">
        <v>30</v>
      </c>
    </row>
    <row r="8" ht="12.75">
      <c r="A8" s="2"/>
    </row>
    <row r="9" ht="12.75">
      <c r="A9" s="2"/>
    </row>
    <row r="10" ht="15">
      <c r="A10" s="3"/>
    </row>
    <row r="11" ht="15">
      <c r="A11" s="3"/>
    </row>
  </sheetData>
  <sheetProtection/>
  <mergeCells count="2">
    <mergeCell ref="A1:C1"/>
    <mergeCell ref="A2:C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H18"/>
  <sheetViews>
    <sheetView tabSelected="1" zoomScalePageLayoutView="0" workbookViewId="0" topLeftCell="A1">
      <selection activeCell="A16" sqref="A16:IV18"/>
    </sheetView>
  </sheetViews>
  <sheetFormatPr defaultColWidth="9.140625" defaultRowHeight="12.75"/>
  <cols>
    <col min="1" max="1" width="63.8515625" style="0" customWidth="1"/>
    <col min="2" max="2" width="13.7109375" style="0" customWidth="1"/>
    <col min="3" max="5" width="23.57421875" style="0" customWidth="1"/>
    <col min="6" max="6" width="23.28125" style="0" customWidth="1"/>
    <col min="7" max="8" width="20.140625" style="0" customWidth="1"/>
  </cols>
  <sheetData>
    <row r="1" spans="1:6" ht="16.5">
      <c r="A1" s="13" t="s">
        <v>11</v>
      </c>
      <c r="B1" s="13"/>
      <c r="C1" s="13"/>
      <c r="D1" s="13"/>
      <c r="E1" s="13"/>
      <c r="F1" s="13"/>
    </row>
    <row r="2" spans="1:6" ht="16.5">
      <c r="A2" s="13" t="s">
        <v>10</v>
      </c>
      <c r="B2" s="13"/>
      <c r="C2" s="13"/>
      <c r="D2" s="13"/>
      <c r="E2" s="13"/>
      <c r="F2" s="13"/>
    </row>
    <row r="3" spans="1:5" ht="16.5">
      <c r="A3" s="1"/>
      <c r="B3" s="1"/>
      <c r="C3" s="1"/>
      <c r="D3" s="1"/>
      <c r="E3" s="1"/>
    </row>
    <row r="4" spans="1:8" ht="29.25" customHeight="1">
      <c r="A4" s="8" t="s">
        <v>14</v>
      </c>
      <c r="B4" s="8" t="s">
        <v>16</v>
      </c>
      <c r="C4" s="14" t="s">
        <v>24</v>
      </c>
      <c r="D4" s="15"/>
      <c r="E4" s="16"/>
      <c r="F4" s="17" t="s">
        <v>25</v>
      </c>
      <c r="G4" s="17"/>
      <c r="H4" s="17"/>
    </row>
    <row r="5" spans="1:8" ht="15.75">
      <c r="A5" s="7" t="s">
        <v>5</v>
      </c>
      <c r="B5" s="7"/>
      <c r="C5" s="18" t="s">
        <v>26</v>
      </c>
      <c r="D5" s="19"/>
      <c r="E5" s="20"/>
      <c r="F5" s="18" t="s">
        <v>26</v>
      </c>
      <c r="G5" s="19"/>
      <c r="H5" s="20"/>
    </row>
    <row r="6" spans="1:8" ht="15.75">
      <c r="A6" s="7" t="s">
        <v>21</v>
      </c>
      <c r="B6" s="6" t="s">
        <v>17</v>
      </c>
      <c r="C6" s="9">
        <f>'[1]Угольные Копи'!$I$30</f>
        <v>1208.800701920903</v>
      </c>
      <c r="D6" s="9">
        <f>'[1]Угольные Копи'!$L$30</f>
        <v>1329.6807721129935</v>
      </c>
      <c r="E6" s="9">
        <f>'[1]Угольные Копи'!$O$30</f>
        <v>1462.6488493242928</v>
      </c>
      <c r="F6" s="9">
        <f>'[2]Беринговский'!$I$30</f>
        <v>866.6918036183715</v>
      </c>
      <c r="G6" s="9">
        <f>'[2]Беринговский'!$L$30</f>
        <v>953.3609839802087</v>
      </c>
      <c r="H6" s="9">
        <f>'[2]Беринговский'!$O$30</f>
        <v>1048.6970823782297</v>
      </c>
    </row>
    <row r="7" spans="1:8" ht="15.75">
      <c r="A7" s="7" t="s">
        <v>20</v>
      </c>
      <c r="B7" s="6" t="s">
        <v>22</v>
      </c>
      <c r="C7" s="9">
        <f>'[1]Угольные Копи'!I28</f>
        <v>8188.654575736349</v>
      </c>
      <c r="D7" s="9">
        <f>'[1]Угольные Копи'!L28</f>
        <v>9007.520033309986</v>
      </c>
      <c r="E7" s="9">
        <f>'[1]Угольные Копи'!O28</f>
        <v>9908.272036640985</v>
      </c>
      <c r="F7" s="9">
        <f>'[2]Беринговский'!I28</f>
        <v>7366.451004768264</v>
      </c>
      <c r="G7" s="9">
        <f>'[2]Беринговский'!L28</f>
        <v>8103.096105245091</v>
      </c>
      <c r="H7" s="9">
        <f>'[2]Беринговский'!O28</f>
        <v>8913.4057157696</v>
      </c>
    </row>
    <row r="8" spans="1:8" ht="15.75">
      <c r="A8" s="7" t="s">
        <v>23</v>
      </c>
      <c r="B8" s="6" t="s">
        <v>17</v>
      </c>
      <c r="C8" s="9">
        <f>'[1]Угольные Копи'!I29</f>
        <v>727.4874241151665</v>
      </c>
      <c r="D8" s="9">
        <f>'[1]Угольные Копи'!L29</f>
        <v>800.2361665266832</v>
      </c>
      <c r="E8" s="9">
        <f>'[1]Угольные Копи'!O29</f>
        <v>880.2597831793515</v>
      </c>
      <c r="F8" s="9">
        <f>'[2]Беринговский'!I29</f>
        <v>425.87539069235055</v>
      </c>
      <c r="G8" s="9">
        <f>'[2]Беринговский'!L29</f>
        <v>468.46292976158566</v>
      </c>
      <c r="H8" s="9">
        <f>'[2]Беринговский'!O29</f>
        <v>515.3092227377442</v>
      </c>
    </row>
    <row r="9" spans="1:8" ht="15.75">
      <c r="A9" s="7" t="s">
        <v>6</v>
      </c>
      <c r="B9" s="7"/>
      <c r="C9" s="10" t="s">
        <v>27</v>
      </c>
      <c r="D9" s="10" t="s">
        <v>28</v>
      </c>
      <c r="E9" s="10" t="s">
        <v>29</v>
      </c>
      <c r="F9" s="10" t="s">
        <v>27</v>
      </c>
      <c r="G9" s="10" t="s">
        <v>28</v>
      </c>
      <c r="H9" s="10" t="s">
        <v>29</v>
      </c>
    </row>
    <row r="10" spans="1:8" ht="47.25">
      <c r="A10" s="7" t="s">
        <v>7</v>
      </c>
      <c r="B10" s="7"/>
      <c r="C10" s="12" t="s">
        <v>30</v>
      </c>
      <c r="D10" s="12" t="s">
        <v>30</v>
      </c>
      <c r="E10" s="12" t="s">
        <v>30</v>
      </c>
      <c r="F10" s="12" t="s">
        <v>30</v>
      </c>
      <c r="G10" s="12" t="s">
        <v>30</v>
      </c>
      <c r="H10" s="12" t="s">
        <v>30</v>
      </c>
    </row>
    <row r="11" spans="1:8" ht="31.5">
      <c r="A11" s="7" t="s">
        <v>8</v>
      </c>
      <c r="B11" s="11" t="s">
        <v>18</v>
      </c>
      <c r="C11" s="12">
        <f aca="true" t="shared" si="0" ref="C11:H11">C12*C6</f>
        <v>73986.6102298937</v>
      </c>
      <c r="D11" s="12">
        <f t="shared" si="0"/>
        <v>81385.27125288307</v>
      </c>
      <c r="E11" s="12">
        <f t="shared" si="0"/>
        <v>89523.79837817138</v>
      </c>
      <c r="F11" s="12">
        <f t="shared" si="0"/>
        <v>58614.64037218182</v>
      </c>
      <c r="G11" s="12">
        <f t="shared" si="0"/>
        <v>64476.10440940001</v>
      </c>
      <c r="H11" s="12">
        <f t="shared" si="0"/>
        <v>70923.71485034001</v>
      </c>
    </row>
    <row r="12" spans="1:8" ht="21.75" customHeight="1">
      <c r="A12" s="7" t="s">
        <v>9</v>
      </c>
      <c r="B12" s="11" t="s">
        <v>19</v>
      </c>
      <c r="C12" s="9">
        <f>'[1]Угольные Копи'!$I$14/1000</f>
        <v>61.206624146</v>
      </c>
      <c r="D12" s="9">
        <f>$C$12</f>
        <v>61.206624146</v>
      </c>
      <c r="E12" s="9">
        <f>$C$12</f>
        <v>61.206624146</v>
      </c>
      <c r="F12" s="9">
        <f>'[2]Беринговский'!$I$14/1000</f>
        <v>67.630315791</v>
      </c>
      <c r="G12" s="9">
        <f>$F$12</f>
        <v>67.630315791</v>
      </c>
      <c r="H12" s="9">
        <f>$F$12</f>
        <v>67.630315791</v>
      </c>
    </row>
    <row r="13" spans="1:8" ht="111.75" customHeight="1">
      <c r="A13" s="7" t="s">
        <v>12</v>
      </c>
      <c r="B13" s="11" t="s">
        <v>18</v>
      </c>
      <c r="C13" s="12" t="s">
        <v>30</v>
      </c>
      <c r="D13" s="12" t="s">
        <v>30</v>
      </c>
      <c r="E13" s="12" t="s">
        <v>30</v>
      </c>
      <c r="F13" s="12" t="s">
        <v>30</v>
      </c>
      <c r="G13" s="12" t="s">
        <v>30</v>
      </c>
      <c r="H13" s="12" t="s">
        <v>30</v>
      </c>
    </row>
    <row r="14" spans="1:8" ht="134.25" customHeight="1">
      <c r="A14" s="7" t="s">
        <v>13</v>
      </c>
      <c r="B14" s="11" t="s">
        <v>18</v>
      </c>
      <c r="C14" s="12" t="s">
        <v>30</v>
      </c>
      <c r="D14" s="12" t="s">
        <v>30</v>
      </c>
      <c r="E14" s="12" t="s">
        <v>30</v>
      </c>
      <c r="F14" s="12" t="s">
        <v>30</v>
      </c>
      <c r="G14" s="12" t="s">
        <v>30</v>
      </c>
      <c r="H14" s="12" t="s">
        <v>30</v>
      </c>
    </row>
    <row r="16" ht="14.25" customHeight="1">
      <c r="A16" s="2"/>
    </row>
    <row r="17" ht="15">
      <c r="A17" s="3"/>
    </row>
    <row r="18" ht="15">
      <c r="A18" s="3"/>
    </row>
  </sheetData>
  <sheetProtection/>
  <mergeCells count="6">
    <mergeCell ref="C5:E5"/>
    <mergeCell ref="F5:H5"/>
    <mergeCell ref="A1:F1"/>
    <mergeCell ref="A2:F2"/>
    <mergeCell ref="C4:E4"/>
    <mergeCell ref="F4:H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kz_reg116</cp:lastModifiedBy>
  <dcterms:created xsi:type="dcterms:W3CDTF">1996-10-08T23:32:33Z</dcterms:created>
  <dcterms:modified xsi:type="dcterms:W3CDTF">2015-12-23T22:34:45Z</dcterms:modified>
  <cp:category/>
  <cp:version/>
  <cp:contentType/>
  <cp:contentStatus/>
</cp:coreProperties>
</file>